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anko\Documents\Documents\RACT\SCSCC\Khanacross events\2026 Khanacross TPlates &amp; forms\26 July event\"/>
    </mc:Choice>
  </mc:AlternateContent>
  <xr:revisionPtr revIDLastSave="0" documentId="13_ncr:1_{CF76BE5F-07D4-4B42-A507-2C9B77C085EA}" xr6:coauthVersionLast="47" xr6:coauthVersionMax="47" xr10:uidLastSave="{00000000-0000-0000-0000-000000000000}"/>
  <bookViews>
    <workbookView xWindow="-108" yWindow="-108" windowWidth="23256" windowHeight="12456" xr2:uid="{4BFED5BD-7D84-4FAD-BCAF-49E3EFB1B56B}"/>
  </bookViews>
  <sheets>
    <sheet name="run" sheetId="1" r:id="rId1"/>
    <sheet name="run P2" sheetId="6" r:id="rId2"/>
    <sheet name="Outright Total" sheetId="3" r:id="rId3"/>
    <sheet name=" class results S1-S3" sheetId="4" r:id="rId4"/>
    <sheet name="classresults S4- S5" sheetId="5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 s="1"/>
  <c r="H9" i="1"/>
  <c r="I9" i="1" s="1"/>
  <c r="I4" i="1"/>
  <c r="I5" i="1"/>
  <c r="I7" i="1"/>
  <c r="I8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" i="1"/>
  <c r="B22" i="6"/>
  <c r="J4" i="1" l="1"/>
  <c r="J10" i="1"/>
  <c r="J12" i="1"/>
  <c r="J14" i="1"/>
  <c r="J16" i="1"/>
  <c r="J24" i="1"/>
  <c r="J27" i="1"/>
  <c r="J30" i="1"/>
  <c r="J18" i="1"/>
  <c r="J19" i="1"/>
  <c r="J20" i="1"/>
  <c r="J21" i="1"/>
  <c r="J22" i="1"/>
  <c r="J23" i="1"/>
  <c r="J28" i="1"/>
  <c r="J31" i="1"/>
  <c r="J32" i="1"/>
  <c r="J3" i="1"/>
  <c r="J5" i="1"/>
  <c r="J6" i="1"/>
  <c r="J7" i="1"/>
  <c r="J9" i="1"/>
  <c r="J11" i="1"/>
  <c r="J13" i="1"/>
  <c r="J15" i="1"/>
  <c r="J17" i="1"/>
  <c r="J25" i="1"/>
  <c r="J26" i="1"/>
  <c r="J29" i="1"/>
  <c r="J8" i="1"/>
</calcChain>
</file>

<file path=xl/sharedStrings.xml><?xml version="1.0" encoding="utf-8"?>
<sst xmlns="http://schemas.openxmlformats.org/spreadsheetml/2006/main" count="458" uniqueCount="151">
  <si>
    <t>Driver</t>
  </si>
  <si>
    <t>Run 1</t>
  </si>
  <si>
    <t>Run 2</t>
  </si>
  <si>
    <t>Run 3</t>
  </si>
  <si>
    <t>Run 4</t>
  </si>
  <si>
    <t>Run 5</t>
  </si>
  <si>
    <t>Run 6</t>
  </si>
  <si>
    <t>DNS</t>
  </si>
  <si>
    <t>= Slowest correct time + 5</t>
  </si>
  <si>
    <t>WD</t>
  </si>
  <si>
    <t>= Slowest correct time + 10</t>
  </si>
  <si>
    <t>Penalty</t>
  </si>
  <si>
    <t>= Time plus 5 seconds</t>
  </si>
  <si>
    <t xml:space="preserve">Sapphire Khanacross </t>
  </si>
  <si>
    <t>Pos</t>
  </si>
  <si>
    <t>Date</t>
  </si>
  <si>
    <t>DATE</t>
  </si>
  <si>
    <t xml:space="preserve">outright class </t>
  </si>
  <si>
    <t>B 1600-2000cc</t>
  </si>
  <si>
    <t>D +3000cc</t>
  </si>
  <si>
    <t>E- All 4wd</t>
  </si>
  <si>
    <t>F- Junior</t>
  </si>
  <si>
    <t xml:space="preserve"> A - 0 - 1600c</t>
  </si>
  <si>
    <t>1st</t>
  </si>
  <si>
    <t>2nd</t>
  </si>
  <si>
    <t>3rd</t>
  </si>
  <si>
    <t>ENTRANT</t>
  </si>
  <si>
    <t>score</t>
  </si>
  <si>
    <t>points</t>
  </si>
  <si>
    <t>Ben Kaye</t>
  </si>
  <si>
    <t>Geoff Dunstan</t>
  </si>
  <si>
    <t>Chris Dickinson</t>
  </si>
  <si>
    <t>Will Russell</t>
  </si>
  <si>
    <t>Walter Kung</t>
  </si>
  <si>
    <t>Matt McDonald</t>
  </si>
  <si>
    <t>Ava Burn</t>
  </si>
  <si>
    <t>Mal Irvin</t>
  </si>
  <si>
    <t>Mark Wiley</t>
  </si>
  <si>
    <t>Jussi Burn</t>
  </si>
  <si>
    <t>Heath Washbrook</t>
  </si>
  <si>
    <t>Mark Hankinson</t>
  </si>
  <si>
    <t>4th</t>
  </si>
  <si>
    <t>5th</t>
  </si>
  <si>
    <t>6th</t>
  </si>
  <si>
    <t xml:space="preserve">all other </t>
  </si>
  <si>
    <t>Juniors</t>
  </si>
  <si>
    <t>Ladies</t>
  </si>
  <si>
    <t>Out right tied points  total of ist places is out right winner</t>
  </si>
  <si>
    <t>3rd equ</t>
  </si>
  <si>
    <t>7th</t>
  </si>
  <si>
    <t>R4</t>
  </si>
  <si>
    <t>R5</t>
  </si>
  <si>
    <t>8th</t>
  </si>
  <si>
    <t>Stephen Robertson</t>
  </si>
  <si>
    <t>9th</t>
  </si>
  <si>
    <t>10th</t>
  </si>
  <si>
    <t>Gene Bobbin</t>
  </si>
  <si>
    <t>11th</t>
  </si>
  <si>
    <t>12th</t>
  </si>
  <si>
    <t>Craig Ruting</t>
  </si>
  <si>
    <t>13th</t>
  </si>
  <si>
    <t>14th</t>
  </si>
  <si>
    <t>15th</t>
  </si>
  <si>
    <t>Ashton Washbrook</t>
  </si>
  <si>
    <t>16th</t>
  </si>
  <si>
    <t>Jamie Hayden</t>
  </si>
  <si>
    <t>17th</t>
  </si>
  <si>
    <t>Braeden Washbrook</t>
  </si>
  <si>
    <t>18th</t>
  </si>
  <si>
    <t>Junior</t>
  </si>
  <si>
    <t>place</t>
  </si>
  <si>
    <t>outright</t>
  </si>
  <si>
    <t>FWD</t>
  </si>
  <si>
    <t>Class A</t>
  </si>
  <si>
    <t>M Hankinson</t>
  </si>
  <si>
    <t>C Dickinson</t>
  </si>
  <si>
    <t>A - 1600</t>
  </si>
  <si>
    <t xml:space="preserve"> B- 1600-2000</t>
  </si>
  <si>
    <t>C - 2001-3000</t>
  </si>
  <si>
    <t>D - 3000plus</t>
  </si>
  <si>
    <t>H Washbrook</t>
  </si>
  <si>
    <t>W Russell</t>
  </si>
  <si>
    <t>Robbo</t>
  </si>
  <si>
    <t>G Dunstan</t>
  </si>
  <si>
    <t>C- 2001 - 3000cc</t>
  </si>
  <si>
    <t xml:space="preserve"> R2</t>
  </si>
  <si>
    <t xml:space="preserve"> R3</t>
  </si>
  <si>
    <t>Outright Total</t>
  </si>
  <si>
    <t>POS</t>
  </si>
  <si>
    <t>series2</t>
  </si>
  <si>
    <t>S1</t>
  </si>
  <si>
    <t>S3</t>
  </si>
  <si>
    <t xml:space="preserve">point system </t>
  </si>
  <si>
    <t>S4</t>
  </si>
  <si>
    <t>S5</t>
  </si>
  <si>
    <t>S3+G1:I31</t>
  </si>
  <si>
    <t>car no</t>
  </si>
  <si>
    <t xml:space="preserve"> G -  Ladies</t>
  </si>
  <si>
    <t xml:space="preserve"> G- Ladies</t>
  </si>
  <si>
    <t xml:space="preserve"> G - Ladies</t>
  </si>
  <si>
    <t>TOTAL</t>
  </si>
  <si>
    <t>points R1 15/3/26</t>
  </si>
  <si>
    <t>DNF</t>
  </si>
  <si>
    <t>Greg Otton</t>
  </si>
  <si>
    <t>class</t>
  </si>
  <si>
    <t>Gary Targett</t>
  </si>
  <si>
    <t>Steve Stuart</t>
  </si>
  <si>
    <t>Harry Hards</t>
  </si>
  <si>
    <t>Darcy Hards</t>
  </si>
  <si>
    <t>Callum Thompson</t>
  </si>
  <si>
    <t>Danny Kaye</t>
  </si>
  <si>
    <t xml:space="preserve">Jamie Hayden </t>
  </si>
  <si>
    <t>Ty Hooper</t>
  </si>
  <si>
    <t>Adam Burn</t>
  </si>
  <si>
    <t>Blake Morris</t>
  </si>
  <si>
    <t>Nathan Softley</t>
  </si>
  <si>
    <t>Gary Hooper</t>
  </si>
  <si>
    <t>Nakayla Rootsey</t>
  </si>
  <si>
    <t>C</t>
  </si>
  <si>
    <t>B</t>
  </si>
  <si>
    <t>A</t>
  </si>
  <si>
    <t xml:space="preserve">Jack Williams </t>
  </si>
  <si>
    <t>Will Dickinson</t>
  </si>
  <si>
    <t>Braedon Washbrook</t>
  </si>
  <si>
    <t>Car</t>
  </si>
  <si>
    <t>Datsun 200B</t>
  </si>
  <si>
    <t>Holden Astra</t>
  </si>
  <si>
    <t>Toyota Corolla</t>
  </si>
  <si>
    <t>BMW/Datsun 200B</t>
  </si>
  <si>
    <t>Holden Statesman</t>
  </si>
  <si>
    <t>Mazda 323</t>
  </si>
  <si>
    <t>Subaru Impreza</t>
  </si>
  <si>
    <t>Daihatsu Charade</t>
  </si>
  <si>
    <t>Hyundai  Excel</t>
  </si>
  <si>
    <t>Mitsubishi Mirage</t>
  </si>
  <si>
    <t>Holden Commodore Ute</t>
  </si>
  <si>
    <t>Subaru Outback</t>
  </si>
  <si>
    <t>Subaru Forester</t>
  </si>
  <si>
    <t>Toyota Echo</t>
  </si>
  <si>
    <t>Ford Falcon</t>
  </si>
  <si>
    <t>Holden Barina</t>
  </si>
  <si>
    <t>E</t>
  </si>
  <si>
    <t>D</t>
  </si>
  <si>
    <t>Class</t>
  </si>
  <si>
    <t>CLASS WINNER</t>
  </si>
  <si>
    <t>Jnr</t>
  </si>
  <si>
    <t>= Slowest penalty free time + 5 sec</t>
  </si>
  <si>
    <t>= Slowest penalty free time + 10 sec</t>
  </si>
  <si>
    <t>F</t>
  </si>
  <si>
    <t>Sapphire Khanacross July 26 2026</t>
  </si>
  <si>
    <t>OUTRIGHT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</si>
</sst>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textRotation="255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quotePrefix="1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10" borderId="1" xfId="0" applyFill="1" applyBorder="1"/>
    <xf numFmtId="0" fontId="0" fillId="10" borderId="3" xfId="0" applyFill="1" applyBorder="1"/>
    <xf numFmtId="0" fontId="0" fillId="5" borderId="1" xfId="0" applyFill="1" applyBorder="1"/>
    <xf numFmtId="0" fontId="3" fillId="10" borderId="1" xfId="0" applyFont="1" applyFill="1" applyBorder="1"/>
    <xf numFmtId="0" fontId="3" fillId="10" borderId="2" xfId="0" applyFont="1" applyFill="1" applyBorder="1"/>
    <xf numFmtId="0" fontId="0" fillId="10" borderId="2" xfId="0" applyFill="1" applyBorder="1"/>
    <xf numFmtId="0" fontId="3" fillId="5" borderId="1" xfId="0" applyFont="1" applyFill="1" applyBorder="1"/>
    <xf numFmtId="0" fontId="0" fillId="3" borderId="4" xfId="0" applyFill="1" applyBorder="1"/>
    <xf numFmtId="0" fontId="3" fillId="5" borderId="7" xfId="0" applyFont="1" applyFill="1" applyBorder="1"/>
    <xf numFmtId="0" fontId="3" fillId="5" borderId="12" xfId="0" applyFont="1" applyFill="1" applyBorder="1"/>
    <xf numFmtId="0" fontId="5" fillId="0" borderId="0" xfId="0" applyFont="1"/>
    <xf numFmtId="0" fontId="6" fillId="6" borderId="1" xfId="0" applyFont="1" applyFill="1" applyBorder="1" applyAlignment="1">
      <alignment horizontal="right" vertical="center" wrapText="1" indent="1"/>
    </xf>
    <xf numFmtId="0" fontId="6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textRotation="45"/>
    </xf>
    <xf numFmtId="0" fontId="6" fillId="3" borderId="1" xfId="0" applyFont="1" applyFill="1" applyBorder="1" applyAlignment="1">
      <alignment horizontal="center" vertical="center" indent="1"/>
    </xf>
    <xf numFmtId="0" fontId="6" fillId="11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8" borderId="1" xfId="0" applyFont="1" applyFill="1" applyBorder="1"/>
    <xf numFmtId="0" fontId="6" fillId="8" borderId="1" xfId="0" applyFont="1" applyFill="1" applyBorder="1"/>
    <xf numFmtId="0" fontId="6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6" fillId="5" borderId="7" xfId="0" applyFont="1" applyFill="1" applyBorder="1"/>
    <xf numFmtId="0" fontId="6" fillId="5" borderId="1" xfId="0" applyFont="1" applyFill="1" applyBorder="1"/>
    <xf numFmtId="0" fontId="6" fillId="0" borderId="0" xfId="0" applyFont="1"/>
    <xf numFmtId="0" fontId="6" fillId="5" borderId="12" xfId="0" applyFont="1" applyFill="1" applyBorder="1"/>
    <xf numFmtId="0" fontId="0" fillId="13" borderId="1" xfId="0" applyFill="1" applyBorder="1"/>
    <xf numFmtId="0" fontId="6" fillId="13" borderId="15" xfId="0" applyFont="1" applyFill="1" applyBorder="1"/>
    <xf numFmtId="0" fontId="5" fillId="0" borderId="19" xfId="0" applyFont="1" applyBorder="1"/>
    <xf numFmtId="0" fontId="6" fillId="2" borderId="19" xfId="0" applyFont="1" applyFill="1" applyBorder="1" applyAlignment="1">
      <alignment horizontal="right" vertical="center" wrapText="1" indent="1"/>
    </xf>
    <xf numFmtId="0" fontId="0" fillId="0" borderId="19" xfId="0" applyBorder="1"/>
    <xf numFmtId="0" fontId="3" fillId="13" borderId="1" xfId="0" applyFont="1" applyFill="1" applyBorder="1"/>
    <xf numFmtId="0" fontId="5" fillId="5" borderId="1" xfId="0" applyFont="1" applyFill="1" applyBorder="1"/>
    <xf numFmtId="0" fontId="5" fillId="12" borderId="1" xfId="0" applyFont="1" applyFill="1" applyBorder="1"/>
    <xf numFmtId="0" fontId="5" fillId="13" borderId="4" xfId="0" applyFont="1" applyFill="1" applyBorder="1"/>
    <xf numFmtId="0" fontId="6" fillId="13" borderId="1" xfId="0" applyFont="1" applyFill="1" applyBorder="1"/>
    <xf numFmtId="16" fontId="6" fillId="0" borderId="1" xfId="0" applyNumberFormat="1" applyFont="1" applyBorder="1"/>
    <xf numFmtId="0" fontId="6" fillId="9" borderId="1" xfId="0" applyFont="1" applyFill="1" applyBorder="1"/>
    <xf numFmtId="0" fontId="6" fillId="5" borderId="1" xfId="0" applyFont="1" applyFill="1" applyBorder="1" applyAlignment="1">
      <alignment vertical="top"/>
    </xf>
    <xf numFmtId="0" fontId="6" fillId="13" borderId="1" xfId="0" applyFont="1" applyFill="1" applyBorder="1" applyAlignment="1">
      <alignment vertical="top"/>
    </xf>
    <xf numFmtId="0" fontId="6" fillId="13" borderId="5" xfId="0" applyFont="1" applyFill="1" applyBorder="1"/>
    <xf numFmtId="0" fontId="6" fillId="5" borderId="2" xfId="0" applyFont="1" applyFill="1" applyBorder="1"/>
    <xf numFmtId="0" fontId="6" fillId="5" borderId="2" xfId="0" applyFont="1" applyFill="1" applyBorder="1" applyAlignment="1">
      <alignment vertical="top"/>
    </xf>
    <xf numFmtId="0" fontId="6" fillId="6" borderId="1" xfId="0" applyFont="1" applyFill="1" applyBorder="1"/>
    <xf numFmtId="0" fontId="5" fillId="13" borderId="1" xfId="0" applyFont="1" applyFill="1" applyBorder="1"/>
    <xf numFmtId="0" fontId="5" fillId="13" borderId="3" xfId="0" applyFont="1" applyFill="1" applyBorder="1"/>
    <xf numFmtId="0" fontId="5" fillId="0" borderId="15" xfId="0" applyFont="1" applyBorder="1"/>
    <xf numFmtId="0" fontId="6" fillId="0" borderId="5" xfId="0" applyFont="1" applyBorder="1" applyAlignment="1">
      <alignment horizontal="center" textRotation="135"/>
    </xf>
    <xf numFmtId="0" fontId="6" fillId="2" borderId="5" xfId="0" applyFont="1" applyFill="1" applyBorder="1" applyAlignment="1">
      <alignment horizontal="right" vertical="center" wrapText="1" indent="1"/>
    </xf>
    <xf numFmtId="0" fontId="0" fillId="5" borderId="4" xfId="0" applyFill="1" applyBorder="1"/>
    <xf numFmtId="0" fontId="0" fillId="5" borderId="0" xfId="0" applyFill="1"/>
    <xf numFmtId="0" fontId="0" fillId="5" borderId="7" xfId="0" applyFill="1" applyBorder="1"/>
    <xf numFmtId="0" fontId="0" fillId="5" borderId="8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5" xfId="0" applyFill="1" applyBorder="1"/>
    <xf numFmtId="0" fontId="0" fillId="5" borderId="15" xfId="0" applyFill="1" applyBorder="1"/>
    <xf numFmtId="0" fontId="3" fillId="5" borderId="6" xfId="0" applyFont="1" applyFill="1" applyBorder="1" applyAlignment="1">
      <alignment horizontal="left"/>
    </xf>
    <xf numFmtId="0" fontId="3" fillId="5" borderId="6" xfId="0" applyFont="1" applyFill="1" applyBorder="1"/>
    <xf numFmtId="0" fontId="0" fillId="5" borderId="17" xfId="0" applyFill="1" applyBorder="1"/>
    <xf numFmtId="0" fontId="3" fillId="5" borderId="8" xfId="0" applyFont="1" applyFill="1" applyBorder="1"/>
    <xf numFmtId="0" fontId="0" fillId="5" borderId="9" xfId="0" applyFill="1" applyBorder="1"/>
    <xf numFmtId="0" fontId="0" fillId="5" borderId="2" xfId="0" applyFill="1" applyBorder="1"/>
    <xf numFmtId="0" fontId="3" fillId="5" borderId="10" xfId="0" applyFont="1" applyFill="1" applyBorder="1"/>
    <xf numFmtId="0" fontId="0" fillId="5" borderId="16" xfId="0" applyFill="1" applyBorder="1"/>
    <xf numFmtId="0" fontId="0" fillId="5" borderId="18" xfId="0" applyFill="1" applyBorder="1"/>
    <xf numFmtId="0" fontId="3" fillId="5" borderId="13" xfId="0" applyFont="1" applyFill="1" applyBorder="1"/>
    <xf numFmtId="0" fontId="3" fillId="5" borderId="11" xfId="0" applyFont="1" applyFill="1" applyBorder="1"/>
    <xf numFmtId="16" fontId="6" fillId="6" borderId="1" xfId="0" applyNumberFormat="1" applyFont="1" applyFill="1" applyBorder="1" applyAlignment="1">
      <alignment horizontal="right" vertical="center" wrapText="1" indent="1"/>
    </xf>
    <xf numFmtId="0" fontId="1" fillId="10" borderId="1" xfId="0" applyFont="1" applyFill="1" applyBorder="1"/>
    <xf numFmtId="17" fontId="1" fillId="0" borderId="1" xfId="0" applyNumberFormat="1" applyFont="1" applyBorder="1"/>
    <xf numFmtId="0" fontId="7" fillId="5" borderId="1" xfId="0" applyFont="1" applyFill="1" applyBorder="1"/>
    <xf numFmtId="0" fontId="1" fillId="16" borderId="1" xfId="0" applyFont="1" applyFill="1" applyBorder="1"/>
    <xf numFmtId="0" fontId="6" fillId="10" borderId="1" xfId="0" applyFont="1" applyFill="1" applyBorder="1"/>
    <xf numFmtId="0" fontId="6" fillId="3" borderId="1" xfId="0" applyFont="1" applyFill="1" applyBorder="1"/>
    <xf numFmtId="0" fontId="6" fillId="14" borderId="1" xfId="0" applyFont="1" applyFill="1" applyBorder="1"/>
    <xf numFmtId="0" fontId="6" fillId="18" borderId="1" xfId="0" applyFont="1" applyFill="1" applyBorder="1"/>
    <xf numFmtId="0" fontId="5" fillId="19" borderId="1" xfId="0" applyFont="1" applyFill="1" applyBorder="1"/>
    <xf numFmtId="0" fontId="5" fillId="15" borderId="1" xfId="0" applyFont="1" applyFill="1" applyBorder="1"/>
    <xf numFmtId="0" fontId="5" fillId="17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6" fillId="0" borderId="1" xfId="0" quotePrefix="1" applyFont="1" applyBorder="1"/>
    <xf numFmtId="0" fontId="6" fillId="2" borderId="1" xfId="0" applyFont="1" applyFill="1" applyBorder="1"/>
    <xf numFmtId="0" fontId="5" fillId="20" borderId="1" xfId="0" applyFont="1" applyFill="1" applyBorder="1"/>
    <xf numFmtId="2" fontId="1" fillId="0" borderId="1" xfId="0" applyNumberFormat="1" applyFont="1" applyBorder="1"/>
    <xf numFmtId="2" fontId="1" fillId="5" borderId="1" xfId="0" applyNumberFormat="1" applyFont="1" applyFill="1" applyBorder="1"/>
    <xf numFmtId="0" fontId="8" fillId="0" borderId="1" xfId="0" applyFont="1" applyBorder="1"/>
    <xf numFmtId="17" fontId="8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E7C8-4E7D-49AB-A014-D70B1B51464E}">
  <sheetPr>
    <pageSetUpPr fitToPage="1"/>
  </sheetPr>
  <dimension ref="A1:K37"/>
  <sheetViews>
    <sheetView tabSelected="1" topLeftCell="A13" zoomScaleNormal="100" workbookViewId="0">
      <selection activeCell="J41" sqref="J41"/>
    </sheetView>
  </sheetViews>
  <sheetFormatPr defaultRowHeight="14.4" x14ac:dyDescent="0.3"/>
  <cols>
    <col min="1" max="1" width="12" customWidth="1"/>
    <col min="2" max="2" width="25.109375" customWidth="1"/>
    <col min="3" max="3" width="26.5546875" customWidth="1"/>
    <col min="4" max="4" width="9.109375" customWidth="1"/>
    <col min="5" max="7" width="14.109375" customWidth="1"/>
    <col min="8" max="8" width="13.88671875" customWidth="1"/>
    <col min="9" max="9" width="10.6640625" customWidth="1"/>
    <col min="10" max="11" width="17.5546875" customWidth="1"/>
  </cols>
  <sheetData>
    <row r="1" spans="1:11" s="1" customFormat="1" ht="23.4" x14ac:dyDescent="0.45">
      <c r="A1" s="103" t="s">
        <v>149</v>
      </c>
      <c r="B1" s="103"/>
      <c r="C1" s="103"/>
      <c r="D1" s="103"/>
      <c r="E1" s="103"/>
      <c r="F1" s="104"/>
      <c r="G1" s="2"/>
      <c r="H1" s="2"/>
      <c r="I1" s="2"/>
      <c r="J1" s="2"/>
      <c r="K1" s="2"/>
    </row>
    <row r="2" spans="1:11" s="107" customFormat="1" ht="42" x14ac:dyDescent="0.4">
      <c r="A2" s="105" t="s">
        <v>96</v>
      </c>
      <c r="B2" s="106" t="s">
        <v>0</v>
      </c>
      <c r="C2" s="106" t="s">
        <v>124</v>
      </c>
      <c r="D2" s="106" t="s">
        <v>143</v>
      </c>
      <c r="E2" s="106" t="s">
        <v>1</v>
      </c>
      <c r="F2" s="106" t="s">
        <v>2</v>
      </c>
      <c r="G2" s="106" t="s">
        <v>3</v>
      </c>
      <c r="H2" s="106" t="s">
        <v>4</v>
      </c>
      <c r="I2" s="106" t="s">
        <v>100</v>
      </c>
      <c r="J2" s="106" t="s">
        <v>150</v>
      </c>
      <c r="K2" s="106" t="s">
        <v>144</v>
      </c>
    </row>
    <row r="3" spans="1:11" s="1" customFormat="1" ht="21" x14ac:dyDescent="0.4">
      <c r="A3" s="105">
        <v>1</v>
      </c>
      <c r="B3" s="33" t="s">
        <v>40</v>
      </c>
      <c r="C3" s="33" t="s">
        <v>125</v>
      </c>
      <c r="D3" s="87" t="s">
        <v>118</v>
      </c>
      <c r="E3" s="101">
        <v>99.75</v>
      </c>
      <c r="F3" s="101">
        <v>99.78</v>
      </c>
      <c r="G3" s="101">
        <v>104.22</v>
      </c>
      <c r="H3" s="101">
        <v>100.63</v>
      </c>
      <c r="I3" s="101">
        <f>SUM(E3:H3)</f>
        <v>404.38</v>
      </c>
      <c r="J3" s="2">
        <f>_xlfn.RANK.EQ(I3, $I$3:$I$32, 1)</f>
        <v>11</v>
      </c>
      <c r="K3" s="2" t="s">
        <v>118</v>
      </c>
    </row>
    <row r="4" spans="1:11" s="1" customFormat="1" ht="21" x14ac:dyDescent="0.4">
      <c r="A4" s="105">
        <v>2</v>
      </c>
      <c r="B4" s="89" t="s">
        <v>33</v>
      </c>
      <c r="C4" s="89" t="s">
        <v>126</v>
      </c>
      <c r="D4" s="87" t="s">
        <v>119</v>
      </c>
      <c r="E4" s="101">
        <v>105.69</v>
      </c>
      <c r="F4" s="101">
        <v>99.75</v>
      </c>
      <c r="G4" s="101">
        <v>111.4</v>
      </c>
      <c r="H4" s="101">
        <v>99.47</v>
      </c>
      <c r="I4" s="101">
        <f t="shared" ref="I4:I32" si="0">SUM(E4:H4)</f>
        <v>416.31000000000006</v>
      </c>
      <c r="J4" s="2">
        <f t="shared" ref="J4:J32" si="1">_xlfn.RANK.EQ(I4, $I$3:$I$32, 1)</f>
        <v>17</v>
      </c>
      <c r="K4" s="2"/>
    </row>
    <row r="5" spans="1:11" s="1" customFormat="1" ht="21" x14ac:dyDescent="0.4">
      <c r="A5" s="105">
        <v>3</v>
      </c>
      <c r="B5" s="37" t="s">
        <v>82</v>
      </c>
      <c r="C5" s="37" t="s">
        <v>127</v>
      </c>
      <c r="D5" s="87" t="s">
        <v>120</v>
      </c>
      <c r="E5" s="101">
        <v>100.53</v>
      </c>
      <c r="F5" s="101">
        <v>100.6</v>
      </c>
      <c r="G5" s="101">
        <v>110.6</v>
      </c>
      <c r="H5" s="101">
        <v>94.64</v>
      </c>
      <c r="I5" s="101">
        <f t="shared" si="0"/>
        <v>406.37</v>
      </c>
      <c r="J5" s="2">
        <f t="shared" si="1"/>
        <v>13</v>
      </c>
      <c r="K5" s="2"/>
    </row>
    <row r="6" spans="1:11" s="1" customFormat="1" ht="21" x14ac:dyDescent="0.4">
      <c r="A6" s="105">
        <v>4</v>
      </c>
      <c r="B6" s="90" t="s">
        <v>106</v>
      </c>
      <c r="C6" s="90" t="s">
        <v>128</v>
      </c>
      <c r="D6" s="87" t="s">
        <v>118</v>
      </c>
      <c r="E6" s="101">
        <v>97.36</v>
      </c>
      <c r="F6" s="108">
        <v>115.31</v>
      </c>
      <c r="G6" s="101">
        <v>103.36</v>
      </c>
      <c r="H6" s="8">
        <f>F9</f>
        <v>120.31</v>
      </c>
      <c r="I6" s="101">
        <f t="shared" si="0"/>
        <v>436.34000000000003</v>
      </c>
      <c r="J6" s="2">
        <f t="shared" si="1"/>
        <v>26</v>
      </c>
      <c r="K6" s="2"/>
    </row>
    <row r="7" spans="1:11" s="1" customFormat="1" ht="21" x14ac:dyDescent="0.4">
      <c r="A7" s="105">
        <v>5</v>
      </c>
      <c r="B7" s="37" t="s">
        <v>36</v>
      </c>
      <c r="C7" s="37" t="s">
        <v>140</v>
      </c>
      <c r="D7" s="87" t="s">
        <v>120</v>
      </c>
      <c r="E7" s="101">
        <v>102.47</v>
      </c>
      <c r="F7" s="101">
        <v>102.6</v>
      </c>
      <c r="G7" s="101">
        <v>110.16</v>
      </c>
      <c r="H7" s="101">
        <v>102.71</v>
      </c>
      <c r="I7" s="101">
        <f t="shared" si="0"/>
        <v>417.94</v>
      </c>
      <c r="J7" s="2">
        <f t="shared" si="1"/>
        <v>19</v>
      </c>
      <c r="K7" s="2"/>
    </row>
    <row r="8" spans="1:11" s="1" customFormat="1" ht="21" x14ac:dyDescent="0.4">
      <c r="A8" s="105">
        <v>6</v>
      </c>
      <c r="B8" s="89" t="s">
        <v>59</v>
      </c>
      <c r="C8" s="89" t="s">
        <v>126</v>
      </c>
      <c r="D8" s="87" t="s">
        <v>119</v>
      </c>
      <c r="E8" s="101">
        <v>101.93</v>
      </c>
      <c r="F8" s="101">
        <v>98.34</v>
      </c>
      <c r="G8" s="101">
        <v>101.22</v>
      </c>
      <c r="H8" s="101">
        <v>95.35</v>
      </c>
      <c r="I8" s="101">
        <f t="shared" si="0"/>
        <v>396.84000000000003</v>
      </c>
      <c r="J8" s="2">
        <f t="shared" si="1"/>
        <v>8</v>
      </c>
      <c r="K8" s="2"/>
    </row>
    <row r="9" spans="1:11" s="1" customFormat="1" ht="21" x14ac:dyDescent="0.4">
      <c r="A9" s="105">
        <v>7</v>
      </c>
      <c r="B9" s="90" t="s">
        <v>103</v>
      </c>
      <c r="C9" s="90" t="s">
        <v>128</v>
      </c>
      <c r="D9" s="87" t="s">
        <v>118</v>
      </c>
      <c r="E9" s="101">
        <v>99.5</v>
      </c>
      <c r="F9" s="8">
        <v>120.31</v>
      </c>
      <c r="G9" s="101">
        <v>100.6</v>
      </c>
      <c r="H9" s="8">
        <f>F9</f>
        <v>120.31</v>
      </c>
      <c r="I9" s="101">
        <f t="shared" si="0"/>
        <v>440.71999999999997</v>
      </c>
      <c r="J9" s="2">
        <f t="shared" si="1"/>
        <v>28</v>
      </c>
      <c r="K9" s="2"/>
    </row>
    <row r="10" spans="1:11" s="1" customFormat="1" ht="21" x14ac:dyDescent="0.4">
      <c r="A10" s="105">
        <v>8</v>
      </c>
      <c r="B10" s="37" t="s">
        <v>34</v>
      </c>
      <c r="C10" s="37" t="s">
        <v>129</v>
      </c>
      <c r="D10" s="87" t="s">
        <v>142</v>
      </c>
      <c r="E10" s="101">
        <v>97.84</v>
      </c>
      <c r="F10" s="101">
        <v>97.22</v>
      </c>
      <c r="G10" s="101">
        <v>105.38</v>
      </c>
      <c r="H10" s="101">
        <v>96.28</v>
      </c>
      <c r="I10" s="101">
        <f t="shared" si="0"/>
        <v>396.72</v>
      </c>
      <c r="J10" s="2">
        <f t="shared" si="1"/>
        <v>7</v>
      </c>
      <c r="K10" s="2" t="s">
        <v>142</v>
      </c>
    </row>
    <row r="11" spans="1:11" s="1" customFormat="1" ht="21" x14ac:dyDescent="0.4">
      <c r="A11" s="105">
        <v>9</v>
      </c>
      <c r="B11" s="89" t="s">
        <v>30</v>
      </c>
      <c r="C11" s="89" t="s">
        <v>126</v>
      </c>
      <c r="D11" s="87" t="s">
        <v>119</v>
      </c>
      <c r="E11" s="101">
        <v>100.43</v>
      </c>
      <c r="F11" s="101">
        <v>99.15</v>
      </c>
      <c r="G11" s="101">
        <v>99.38</v>
      </c>
      <c r="H11" s="101">
        <v>95.88</v>
      </c>
      <c r="I11" s="101">
        <f t="shared" si="0"/>
        <v>394.84000000000003</v>
      </c>
      <c r="J11" s="2">
        <f t="shared" si="1"/>
        <v>5</v>
      </c>
      <c r="K11" s="2" t="s">
        <v>119</v>
      </c>
    </row>
    <row r="12" spans="1:11" s="1" customFormat="1" ht="21" x14ac:dyDescent="0.4">
      <c r="A12" s="105">
        <v>10</v>
      </c>
      <c r="B12" s="37" t="s">
        <v>111</v>
      </c>
      <c r="C12" s="37" t="s">
        <v>130</v>
      </c>
      <c r="D12" s="87" t="s">
        <v>119</v>
      </c>
      <c r="E12" s="101">
        <v>103.25</v>
      </c>
      <c r="F12" s="101">
        <v>98.41</v>
      </c>
      <c r="G12" s="101">
        <v>107.56</v>
      </c>
      <c r="H12" s="101">
        <v>99.75</v>
      </c>
      <c r="I12" s="101">
        <f t="shared" si="0"/>
        <v>408.97</v>
      </c>
      <c r="J12" s="2">
        <f t="shared" si="1"/>
        <v>14</v>
      </c>
      <c r="K12" s="2"/>
    </row>
    <row r="13" spans="1:11" ht="21" x14ac:dyDescent="0.4">
      <c r="A13" s="105">
        <v>11</v>
      </c>
      <c r="B13" s="37" t="s">
        <v>37</v>
      </c>
      <c r="C13" s="37" t="s">
        <v>131</v>
      </c>
      <c r="D13" s="87" t="s">
        <v>141</v>
      </c>
      <c r="E13" s="101">
        <v>95.94</v>
      </c>
      <c r="F13" s="101">
        <v>95.03</v>
      </c>
      <c r="G13" s="101">
        <v>94.9</v>
      </c>
      <c r="H13" s="101">
        <v>90.6</v>
      </c>
      <c r="I13" s="101">
        <f t="shared" si="0"/>
        <v>376.47</v>
      </c>
      <c r="J13" s="2">
        <f t="shared" si="1"/>
        <v>2</v>
      </c>
      <c r="K13" s="2"/>
    </row>
    <row r="14" spans="1:11" ht="21" x14ac:dyDescent="0.4">
      <c r="A14" s="105">
        <v>12</v>
      </c>
      <c r="B14" s="91" t="s">
        <v>38</v>
      </c>
      <c r="C14" s="91" t="s">
        <v>132</v>
      </c>
      <c r="D14" s="87" t="s">
        <v>120</v>
      </c>
      <c r="E14" s="101">
        <v>109.13</v>
      </c>
      <c r="F14" s="101">
        <v>102.1</v>
      </c>
      <c r="G14" s="101">
        <v>100.31</v>
      </c>
      <c r="H14" s="101">
        <v>94.43</v>
      </c>
      <c r="I14" s="101">
        <f t="shared" si="0"/>
        <v>405.96999999999997</v>
      </c>
      <c r="J14" s="2">
        <f t="shared" si="1"/>
        <v>12</v>
      </c>
      <c r="K14" s="2" t="s">
        <v>145</v>
      </c>
    </row>
    <row r="15" spans="1:11" ht="21" x14ac:dyDescent="0.4">
      <c r="A15" s="105">
        <v>13</v>
      </c>
      <c r="B15" s="33" t="s">
        <v>110</v>
      </c>
      <c r="C15" s="33" t="s">
        <v>133</v>
      </c>
      <c r="D15" s="87" t="s">
        <v>120</v>
      </c>
      <c r="E15" s="101">
        <v>98.63</v>
      </c>
      <c r="F15" s="9">
        <v>115.31</v>
      </c>
      <c r="G15" s="101">
        <v>100.56</v>
      </c>
      <c r="H15" s="101">
        <v>98.41</v>
      </c>
      <c r="I15" s="101">
        <f t="shared" si="0"/>
        <v>412.90999999999997</v>
      </c>
      <c r="J15" s="2">
        <f t="shared" si="1"/>
        <v>15</v>
      </c>
      <c r="K15" s="2"/>
    </row>
    <row r="16" spans="1:11" ht="21" x14ac:dyDescent="0.4">
      <c r="A16" s="105">
        <v>14</v>
      </c>
      <c r="B16" s="32" t="s">
        <v>112</v>
      </c>
      <c r="C16" s="32" t="s">
        <v>134</v>
      </c>
      <c r="D16" s="87" t="s">
        <v>120</v>
      </c>
      <c r="E16" s="102">
        <v>97.56</v>
      </c>
      <c r="F16" s="101">
        <v>97.84</v>
      </c>
      <c r="G16" s="101">
        <v>97.13</v>
      </c>
      <c r="H16" s="101">
        <v>93.91</v>
      </c>
      <c r="I16" s="101">
        <f t="shared" si="0"/>
        <v>386.43999999999994</v>
      </c>
      <c r="J16" s="2">
        <f t="shared" si="1"/>
        <v>4</v>
      </c>
      <c r="K16" s="2" t="s">
        <v>120</v>
      </c>
    </row>
    <row r="17" spans="1:11" ht="21" x14ac:dyDescent="0.4">
      <c r="A17" s="105">
        <v>15</v>
      </c>
      <c r="B17" s="91" t="s">
        <v>113</v>
      </c>
      <c r="C17" s="91" t="s">
        <v>132</v>
      </c>
      <c r="D17" s="87" t="s">
        <v>120</v>
      </c>
      <c r="E17" s="101">
        <v>100.72</v>
      </c>
      <c r="F17" s="101">
        <v>103.18</v>
      </c>
      <c r="G17" s="101">
        <v>99.74</v>
      </c>
      <c r="H17" s="101">
        <v>96.95</v>
      </c>
      <c r="I17" s="101">
        <f t="shared" si="0"/>
        <v>400.59</v>
      </c>
      <c r="J17" s="2">
        <f t="shared" si="1"/>
        <v>10</v>
      </c>
      <c r="K17" s="2"/>
    </row>
    <row r="18" spans="1:11" ht="21" x14ac:dyDescent="0.4">
      <c r="A18" s="105">
        <v>16</v>
      </c>
      <c r="B18" s="33" t="s">
        <v>114</v>
      </c>
      <c r="C18" s="33" t="s">
        <v>135</v>
      </c>
      <c r="D18" s="87" t="s">
        <v>142</v>
      </c>
      <c r="E18" s="101">
        <v>112.62</v>
      </c>
      <c r="F18" s="101">
        <v>110.31</v>
      </c>
      <c r="G18" s="101">
        <v>107.5</v>
      </c>
      <c r="H18" s="101">
        <v>105.75</v>
      </c>
      <c r="I18" s="101">
        <f t="shared" si="0"/>
        <v>436.18</v>
      </c>
      <c r="J18" s="2">
        <f t="shared" si="1"/>
        <v>25</v>
      </c>
      <c r="K18" s="2"/>
    </row>
    <row r="19" spans="1:11" ht="21" x14ac:dyDescent="0.4">
      <c r="A19" s="105">
        <v>17</v>
      </c>
      <c r="B19" s="37" t="s">
        <v>29</v>
      </c>
      <c r="C19" s="33" t="s">
        <v>133</v>
      </c>
      <c r="D19" s="87" t="s">
        <v>120</v>
      </c>
      <c r="E19" s="101">
        <v>117.57</v>
      </c>
      <c r="F19" s="101">
        <v>105.54</v>
      </c>
      <c r="G19" s="101">
        <v>100.1</v>
      </c>
      <c r="H19" s="101">
        <v>101.85</v>
      </c>
      <c r="I19" s="101">
        <f t="shared" si="0"/>
        <v>425.06000000000006</v>
      </c>
      <c r="J19" s="2">
        <f t="shared" si="1"/>
        <v>22</v>
      </c>
      <c r="K19" s="2"/>
    </row>
    <row r="20" spans="1:11" ht="21" x14ac:dyDescent="0.4">
      <c r="A20" s="105">
        <v>18</v>
      </c>
      <c r="B20" s="32" t="s">
        <v>116</v>
      </c>
      <c r="C20" s="32" t="s">
        <v>134</v>
      </c>
      <c r="D20" s="87" t="s">
        <v>120</v>
      </c>
      <c r="E20" s="101">
        <v>105.78</v>
      </c>
      <c r="F20" s="101">
        <v>110.19</v>
      </c>
      <c r="G20" s="101">
        <v>108.53</v>
      </c>
      <c r="H20" s="101">
        <v>103.85</v>
      </c>
      <c r="I20" s="101">
        <f t="shared" si="0"/>
        <v>428.35</v>
      </c>
      <c r="J20" s="2">
        <f t="shared" si="1"/>
        <v>24</v>
      </c>
      <c r="K20" s="2"/>
    </row>
    <row r="21" spans="1:11" ht="21" x14ac:dyDescent="0.4">
      <c r="A21" s="105">
        <v>19</v>
      </c>
      <c r="B21" s="92" t="s">
        <v>31</v>
      </c>
      <c r="C21" s="92" t="s">
        <v>131</v>
      </c>
      <c r="D21" s="87" t="s">
        <v>141</v>
      </c>
      <c r="E21" s="9">
        <v>120.67</v>
      </c>
      <c r="F21" s="101">
        <v>92.63</v>
      </c>
      <c r="G21" s="9">
        <v>116.04</v>
      </c>
      <c r="H21" s="101">
        <v>90.56</v>
      </c>
      <c r="I21" s="101">
        <f t="shared" si="0"/>
        <v>419.90000000000003</v>
      </c>
      <c r="J21" s="2">
        <f t="shared" si="1"/>
        <v>21</v>
      </c>
      <c r="K21" s="2"/>
    </row>
    <row r="22" spans="1:11" ht="21" x14ac:dyDescent="0.4">
      <c r="A22" s="105">
        <v>20</v>
      </c>
      <c r="B22" s="93" t="s">
        <v>109</v>
      </c>
      <c r="C22" s="93" t="s">
        <v>139</v>
      </c>
      <c r="D22" s="14" t="s">
        <v>142</v>
      </c>
      <c r="E22" s="101">
        <v>115.4</v>
      </c>
      <c r="F22" s="101">
        <v>109.75</v>
      </c>
      <c r="G22" s="101">
        <v>102.47</v>
      </c>
      <c r="H22" s="101">
        <v>121.21</v>
      </c>
      <c r="I22" s="101">
        <f t="shared" si="0"/>
        <v>448.83</v>
      </c>
      <c r="J22" s="2">
        <f t="shared" si="1"/>
        <v>29</v>
      </c>
      <c r="K22" s="2"/>
    </row>
    <row r="23" spans="1:11" ht="21" x14ac:dyDescent="0.4">
      <c r="A23" s="105">
        <v>21</v>
      </c>
      <c r="B23" s="46" t="s">
        <v>115</v>
      </c>
      <c r="C23" s="46" t="s">
        <v>138</v>
      </c>
      <c r="D23" s="14" t="s">
        <v>120</v>
      </c>
      <c r="E23" s="101">
        <v>142.24</v>
      </c>
      <c r="F23" s="101">
        <v>120.44</v>
      </c>
      <c r="G23" s="101">
        <v>110.75</v>
      </c>
      <c r="H23" s="101">
        <v>114.21</v>
      </c>
      <c r="I23" s="101">
        <f t="shared" si="0"/>
        <v>487.64</v>
      </c>
      <c r="J23" s="2">
        <f t="shared" si="1"/>
        <v>30</v>
      </c>
      <c r="K23" s="2"/>
    </row>
    <row r="24" spans="1:11" ht="21" x14ac:dyDescent="0.4">
      <c r="A24" s="105">
        <v>22</v>
      </c>
      <c r="B24" s="95" t="s">
        <v>107</v>
      </c>
      <c r="C24" s="95" t="s">
        <v>137</v>
      </c>
      <c r="D24" s="14" t="s">
        <v>141</v>
      </c>
      <c r="E24" s="101">
        <v>99.62</v>
      </c>
      <c r="F24" s="101">
        <v>99.65</v>
      </c>
      <c r="G24" s="101">
        <v>99.53</v>
      </c>
      <c r="H24" s="101">
        <v>97.16</v>
      </c>
      <c r="I24" s="101">
        <f t="shared" si="0"/>
        <v>395.96000000000004</v>
      </c>
      <c r="J24" s="2">
        <f t="shared" si="1"/>
        <v>6</v>
      </c>
      <c r="K24" s="2"/>
    </row>
    <row r="25" spans="1:11" ht="21" x14ac:dyDescent="0.4">
      <c r="A25" s="105">
        <v>23</v>
      </c>
      <c r="B25" s="96" t="s">
        <v>121</v>
      </c>
      <c r="C25" s="92" t="s">
        <v>131</v>
      </c>
      <c r="D25" s="14" t="s">
        <v>141</v>
      </c>
      <c r="E25" s="101">
        <v>99.34</v>
      </c>
      <c r="F25" s="101">
        <v>95.91</v>
      </c>
      <c r="G25" s="101">
        <v>93.9</v>
      </c>
      <c r="H25" s="9">
        <v>126.21</v>
      </c>
      <c r="I25" s="101">
        <f t="shared" si="0"/>
        <v>415.35999999999996</v>
      </c>
      <c r="J25" s="2">
        <f t="shared" si="1"/>
        <v>16</v>
      </c>
      <c r="K25" s="2"/>
    </row>
    <row r="26" spans="1:11" ht="21" x14ac:dyDescent="0.4">
      <c r="A26" s="105">
        <v>24</v>
      </c>
      <c r="B26" s="100" t="s">
        <v>39</v>
      </c>
      <c r="C26" s="100" t="s">
        <v>136</v>
      </c>
      <c r="D26" s="14" t="s">
        <v>141</v>
      </c>
      <c r="E26" s="101">
        <v>100.66</v>
      </c>
      <c r="F26" s="101">
        <v>96.81</v>
      </c>
      <c r="G26" s="101">
        <v>93.59</v>
      </c>
      <c r="H26" s="101">
        <v>93.91</v>
      </c>
      <c r="I26" s="101">
        <f t="shared" si="0"/>
        <v>384.97</v>
      </c>
      <c r="J26" s="2">
        <f t="shared" si="1"/>
        <v>3</v>
      </c>
      <c r="K26" s="2"/>
    </row>
    <row r="27" spans="1:11" ht="21" x14ac:dyDescent="0.4">
      <c r="A27" s="105">
        <v>25</v>
      </c>
      <c r="B27" s="46" t="s">
        <v>105</v>
      </c>
      <c r="C27" s="46" t="s">
        <v>138</v>
      </c>
      <c r="D27" s="14" t="s">
        <v>120</v>
      </c>
      <c r="E27" s="101">
        <v>101.6</v>
      </c>
      <c r="F27" s="101">
        <v>100.35</v>
      </c>
      <c r="G27" s="101">
        <v>97.18</v>
      </c>
      <c r="H27" s="101">
        <v>97.91</v>
      </c>
      <c r="I27" s="101">
        <f t="shared" si="0"/>
        <v>397.03999999999996</v>
      </c>
      <c r="J27" s="2">
        <f t="shared" si="1"/>
        <v>9</v>
      </c>
      <c r="K27" s="2"/>
    </row>
    <row r="28" spans="1:11" ht="21" x14ac:dyDescent="0.4">
      <c r="A28" s="105">
        <v>26</v>
      </c>
      <c r="B28" s="96" t="s">
        <v>122</v>
      </c>
      <c r="C28" s="92" t="s">
        <v>131</v>
      </c>
      <c r="D28" s="14" t="s">
        <v>141</v>
      </c>
      <c r="E28" s="101">
        <v>91.34</v>
      </c>
      <c r="F28" s="101">
        <v>95.38</v>
      </c>
      <c r="G28" s="101">
        <v>92.97</v>
      </c>
      <c r="H28" s="101">
        <v>93.32</v>
      </c>
      <c r="I28" s="101">
        <f t="shared" si="0"/>
        <v>373.01</v>
      </c>
      <c r="J28" s="2">
        <f t="shared" si="1"/>
        <v>1</v>
      </c>
      <c r="K28" s="2" t="s">
        <v>141</v>
      </c>
    </row>
    <row r="29" spans="1:11" ht="21" x14ac:dyDescent="0.4">
      <c r="A29" s="105">
        <v>27</v>
      </c>
      <c r="B29" s="95" t="s">
        <v>117</v>
      </c>
      <c r="C29" s="95" t="s">
        <v>137</v>
      </c>
      <c r="D29" s="14" t="s">
        <v>141</v>
      </c>
      <c r="E29" s="101">
        <v>107.81</v>
      </c>
      <c r="F29" s="101">
        <v>106.96</v>
      </c>
      <c r="G29" s="101">
        <v>105.09</v>
      </c>
      <c r="H29" s="101">
        <v>105.97</v>
      </c>
      <c r="I29" s="101">
        <f t="shared" si="0"/>
        <v>425.83000000000004</v>
      </c>
      <c r="J29" s="2">
        <f t="shared" si="1"/>
        <v>23</v>
      </c>
      <c r="K29" s="2" t="s">
        <v>148</v>
      </c>
    </row>
    <row r="30" spans="1:11" ht="21" x14ac:dyDescent="0.4">
      <c r="A30" s="105">
        <v>28</v>
      </c>
      <c r="B30" s="100" t="s">
        <v>123</v>
      </c>
      <c r="C30" s="100" t="s">
        <v>136</v>
      </c>
      <c r="D30" s="3" t="s">
        <v>141</v>
      </c>
      <c r="E30" s="101">
        <v>108.15</v>
      </c>
      <c r="F30" s="101">
        <v>105.81</v>
      </c>
      <c r="G30" s="101">
        <v>102</v>
      </c>
      <c r="H30" s="101">
        <v>103.68</v>
      </c>
      <c r="I30" s="101">
        <f t="shared" si="0"/>
        <v>419.64000000000004</v>
      </c>
      <c r="J30" s="2">
        <f t="shared" si="1"/>
        <v>20</v>
      </c>
      <c r="K30" s="2"/>
    </row>
    <row r="31" spans="1:11" ht="21" x14ac:dyDescent="0.4">
      <c r="A31" s="105">
        <v>30</v>
      </c>
      <c r="B31" s="95" t="s">
        <v>108</v>
      </c>
      <c r="C31" s="95" t="s">
        <v>137</v>
      </c>
      <c r="D31" s="3" t="s">
        <v>141</v>
      </c>
      <c r="E31" s="101">
        <v>102.22</v>
      </c>
      <c r="F31" s="101">
        <v>100.97</v>
      </c>
      <c r="G31" s="6">
        <v>111.41</v>
      </c>
      <c r="H31" s="101">
        <v>102.31</v>
      </c>
      <c r="I31" s="101">
        <f t="shared" si="0"/>
        <v>416.91</v>
      </c>
      <c r="J31" s="2">
        <f t="shared" si="1"/>
        <v>18</v>
      </c>
      <c r="K31" s="2"/>
    </row>
    <row r="32" spans="1:11" ht="21" x14ac:dyDescent="0.4">
      <c r="A32" s="105">
        <v>31</v>
      </c>
      <c r="B32" s="100" t="s">
        <v>63</v>
      </c>
      <c r="C32" s="100" t="s">
        <v>136</v>
      </c>
      <c r="D32" s="3" t="s">
        <v>141</v>
      </c>
      <c r="E32" s="101">
        <v>120.85</v>
      </c>
      <c r="F32" s="101">
        <v>111.32</v>
      </c>
      <c r="G32" s="101">
        <v>102.5</v>
      </c>
      <c r="H32" s="101">
        <v>103.69</v>
      </c>
      <c r="I32" s="101">
        <f t="shared" si="0"/>
        <v>438.35999999999996</v>
      </c>
      <c r="J32" s="2">
        <f t="shared" si="1"/>
        <v>27</v>
      </c>
      <c r="K32" s="2"/>
    </row>
    <row r="34" spans="1:3" ht="21" x14ac:dyDescent="0.4">
      <c r="A34" s="108" t="s">
        <v>102</v>
      </c>
      <c r="B34" s="7" t="s">
        <v>146</v>
      </c>
      <c r="C34" s="7"/>
    </row>
    <row r="35" spans="1:3" ht="21" x14ac:dyDescent="0.4">
      <c r="A35" s="6" t="s">
        <v>11</v>
      </c>
      <c r="B35" s="7" t="s">
        <v>12</v>
      </c>
      <c r="C35" s="7"/>
    </row>
    <row r="36" spans="1:3" ht="21" x14ac:dyDescent="0.4">
      <c r="A36" s="8" t="s">
        <v>7</v>
      </c>
      <c r="B36" s="7" t="s">
        <v>147</v>
      </c>
      <c r="C36" s="7"/>
    </row>
    <row r="37" spans="1:3" ht="21" x14ac:dyDescent="0.4">
      <c r="A37" s="9" t="s">
        <v>9</v>
      </c>
      <c r="B37" s="7" t="s">
        <v>8</v>
      </c>
      <c r="C37" s="7"/>
    </row>
  </sheetData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1532-D4E0-4EAF-900A-E010A802FB9D}">
  <dimension ref="A1:K22"/>
  <sheetViews>
    <sheetView workbookViewId="0">
      <selection activeCell="A3" sqref="A3:XFD14"/>
    </sheetView>
  </sheetViews>
  <sheetFormatPr defaultRowHeight="14.4" x14ac:dyDescent="0.3"/>
  <cols>
    <col min="1" max="1" width="9.44140625" customWidth="1"/>
    <col min="2" max="2" width="20.109375" customWidth="1"/>
    <col min="4" max="4" width="12.21875" customWidth="1"/>
    <col min="5" max="5" width="11" customWidth="1"/>
    <col min="6" max="6" width="13.109375" customWidth="1"/>
    <col min="7" max="7" width="12.88671875" customWidth="1"/>
    <col min="8" max="8" width="12.44140625" customWidth="1"/>
    <col min="9" max="9" width="10.6640625" customWidth="1"/>
  </cols>
  <sheetData>
    <row r="1" spans="1:11" ht="21" x14ac:dyDescent="0.4">
      <c r="A1" s="2" t="s">
        <v>13</v>
      </c>
      <c r="B1" s="2"/>
      <c r="C1" s="2" t="s">
        <v>104</v>
      </c>
      <c r="D1" s="2" t="s">
        <v>15</v>
      </c>
      <c r="E1" s="86">
        <v>46204</v>
      </c>
      <c r="F1" s="2"/>
      <c r="G1" s="2"/>
      <c r="H1" s="2"/>
      <c r="I1" s="2"/>
      <c r="J1" s="2"/>
      <c r="K1" s="2"/>
    </row>
    <row r="2" spans="1:11" ht="21" x14ac:dyDescent="0.4">
      <c r="A2" s="10" t="s">
        <v>96</v>
      </c>
      <c r="B2" s="11" t="s">
        <v>0</v>
      </c>
      <c r="C2" s="11"/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100</v>
      </c>
      <c r="K2" s="11" t="s">
        <v>88</v>
      </c>
    </row>
    <row r="3" spans="1:11" ht="21" x14ac:dyDescent="0.4">
      <c r="A3" s="85">
        <v>20</v>
      </c>
      <c r="B3" s="93" t="s">
        <v>109</v>
      </c>
      <c r="C3" s="14"/>
      <c r="D3" s="3"/>
      <c r="E3" s="3"/>
      <c r="F3" s="3"/>
      <c r="G3" s="3"/>
      <c r="H3" s="3"/>
      <c r="I3" s="3"/>
      <c r="J3" s="3"/>
      <c r="K3" s="3"/>
    </row>
    <row r="4" spans="1:11" ht="21" x14ac:dyDescent="0.4">
      <c r="A4" s="88">
        <v>21</v>
      </c>
      <c r="B4" s="94" t="s">
        <v>115</v>
      </c>
      <c r="C4" s="14"/>
      <c r="D4" s="3"/>
      <c r="E4" s="3"/>
      <c r="F4" s="3"/>
      <c r="G4" s="3"/>
      <c r="H4" s="3"/>
      <c r="I4" s="3"/>
      <c r="J4" s="3"/>
      <c r="K4" s="3"/>
    </row>
    <row r="5" spans="1:11" ht="21" x14ac:dyDescent="0.4">
      <c r="A5" s="88">
        <v>22</v>
      </c>
      <c r="B5" s="95" t="s">
        <v>107</v>
      </c>
      <c r="C5" s="14"/>
      <c r="D5" s="3"/>
      <c r="E5" s="3"/>
      <c r="F5" s="3"/>
      <c r="G5" s="3"/>
      <c r="H5" s="3"/>
      <c r="I5" s="3"/>
      <c r="J5" s="3"/>
      <c r="K5" s="3"/>
    </row>
    <row r="6" spans="1:11" ht="21" x14ac:dyDescent="0.4">
      <c r="A6" s="88">
        <v>23</v>
      </c>
      <c r="B6" s="96" t="s">
        <v>121</v>
      </c>
      <c r="C6" s="14"/>
      <c r="D6" s="3"/>
      <c r="E6" s="3"/>
      <c r="F6" s="3"/>
      <c r="G6" s="3"/>
      <c r="H6" s="3"/>
      <c r="I6" s="3"/>
      <c r="J6" s="3"/>
      <c r="K6" s="3"/>
    </row>
    <row r="7" spans="1:11" ht="21" x14ac:dyDescent="0.4">
      <c r="A7" s="88">
        <v>24</v>
      </c>
      <c r="B7" s="100" t="s">
        <v>39</v>
      </c>
      <c r="C7" s="14"/>
      <c r="D7" s="3"/>
      <c r="E7" s="3"/>
      <c r="F7" s="3"/>
      <c r="G7" s="3"/>
      <c r="H7" s="3"/>
      <c r="I7" s="3"/>
      <c r="J7" s="3"/>
      <c r="K7" s="3"/>
    </row>
    <row r="8" spans="1:11" ht="21" x14ac:dyDescent="0.4">
      <c r="A8" s="88">
        <v>25</v>
      </c>
      <c r="B8" s="46" t="s">
        <v>105</v>
      </c>
      <c r="C8" s="14"/>
      <c r="D8" s="3"/>
      <c r="E8" s="3"/>
      <c r="F8" s="3"/>
      <c r="G8" s="3"/>
      <c r="H8" s="3"/>
      <c r="I8" s="3"/>
      <c r="J8" s="3"/>
      <c r="K8" s="3"/>
    </row>
    <row r="9" spans="1:11" ht="21" x14ac:dyDescent="0.4">
      <c r="A9" s="88">
        <v>26</v>
      </c>
      <c r="B9" s="96" t="s">
        <v>122</v>
      </c>
      <c r="C9" s="14"/>
      <c r="D9" s="3"/>
      <c r="E9" s="3"/>
      <c r="F9" s="3"/>
      <c r="G9" s="3"/>
      <c r="H9" s="3"/>
      <c r="I9" s="3"/>
      <c r="J9" s="3"/>
      <c r="K9" s="3"/>
    </row>
    <row r="10" spans="1:11" ht="21" x14ac:dyDescent="0.4">
      <c r="A10" s="88">
        <v>27</v>
      </c>
      <c r="B10" s="95" t="s">
        <v>117</v>
      </c>
      <c r="C10" s="14"/>
      <c r="D10" s="3"/>
      <c r="E10" s="3"/>
      <c r="F10" s="3"/>
      <c r="G10" s="3"/>
      <c r="H10" s="3"/>
      <c r="I10" s="3"/>
      <c r="J10" s="3"/>
      <c r="K10" s="3"/>
    </row>
    <row r="11" spans="1:11" ht="21" x14ac:dyDescent="0.4">
      <c r="A11" s="88">
        <v>28</v>
      </c>
      <c r="B11" s="100" t="s">
        <v>123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21" x14ac:dyDescent="0.4">
      <c r="A12" s="88">
        <v>29</v>
      </c>
      <c r="B12" s="46" t="s">
        <v>56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21" x14ac:dyDescent="0.4">
      <c r="A13" s="88">
        <v>30</v>
      </c>
      <c r="B13" s="95" t="s">
        <v>108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21" x14ac:dyDescent="0.4">
      <c r="A14" s="88">
        <v>31</v>
      </c>
      <c r="B14" s="100" t="s">
        <v>63</v>
      </c>
      <c r="C14" s="3"/>
      <c r="D14" s="3"/>
    </row>
    <row r="15" spans="1:11" ht="21" x14ac:dyDescent="0.4">
      <c r="A15" s="88">
        <v>32</v>
      </c>
      <c r="B15" s="46"/>
      <c r="C15" s="3"/>
      <c r="D15" s="3"/>
    </row>
    <row r="16" spans="1:11" ht="21" x14ac:dyDescent="0.4">
      <c r="A16" s="88">
        <v>33</v>
      </c>
      <c r="B16" s="46"/>
      <c r="C16" s="3"/>
      <c r="D16" s="3"/>
    </row>
    <row r="17" spans="1:4" ht="21" x14ac:dyDescent="0.4">
      <c r="A17" s="88"/>
      <c r="B17" s="46"/>
      <c r="C17" s="3"/>
      <c r="D17" s="3"/>
    </row>
    <row r="18" spans="1:4" ht="21" x14ac:dyDescent="0.4">
      <c r="A18" s="88">
        <v>34</v>
      </c>
      <c r="B18" s="46"/>
      <c r="C18" s="3"/>
      <c r="D18" s="3"/>
    </row>
    <row r="19" spans="1:4" ht="18" x14ac:dyDescent="0.35">
      <c r="A19" s="97" t="s">
        <v>11</v>
      </c>
      <c r="B19" s="98" t="s">
        <v>12</v>
      </c>
      <c r="C19" s="98"/>
      <c r="D19" s="33"/>
    </row>
    <row r="20" spans="1:4" ht="18" x14ac:dyDescent="0.35">
      <c r="A20" s="90" t="s">
        <v>7</v>
      </c>
      <c r="B20" s="98" t="s">
        <v>10</v>
      </c>
      <c r="C20" s="98"/>
      <c r="D20" s="33"/>
    </row>
    <row r="21" spans="1:4" ht="18" x14ac:dyDescent="0.35">
      <c r="A21" s="99" t="s">
        <v>9</v>
      </c>
      <c r="B21" s="98" t="s">
        <v>8</v>
      </c>
      <c r="C21" s="98"/>
      <c r="D21" s="33"/>
    </row>
    <row r="22" spans="1:4" ht="18" x14ac:dyDescent="0.35">
      <c r="A22" s="89" t="s">
        <v>102</v>
      </c>
      <c r="B22" s="33" t="str">
        <f>B21:D21</f>
        <v>= Slowest correct time + 5</v>
      </c>
      <c r="C22" s="33"/>
      <c r="D22" s="33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54F5-A38C-4253-AE35-CFABC238D2FA}">
  <dimension ref="A1:S31"/>
  <sheetViews>
    <sheetView topLeftCell="A22" workbookViewId="0">
      <selection activeCell="G14" sqref="G14"/>
    </sheetView>
  </sheetViews>
  <sheetFormatPr defaultRowHeight="14.4" x14ac:dyDescent="0.3"/>
  <cols>
    <col min="1" max="1" width="8.6640625" customWidth="1"/>
    <col min="2" max="2" width="18.33203125" customWidth="1"/>
    <col min="3" max="3" width="3.77734375" customWidth="1"/>
    <col min="4" max="4" width="8.109375" hidden="1" customWidth="1"/>
    <col min="5" max="5" width="7" customWidth="1"/>
    <col min="6" max="6" width="9.5546875" customWidth="1"/>
    <col min="7" max="7" width="19.5546875" customWidth="1"/>
    <col min="8" max="8" width="13.88671875" customWidth="1"/>
    <col min="9" max="9" width="10.77734375" customWidth="1"/>
    <col min="10" max="10" width="10.44140625" customWidth="1"/>
    <col min="11" max="11" width="10.88671875" customWidth="1"/>
    <col min="12" max="12" width="19.6640625" customWidth="1"/>
    <col min="14" max="14" width="16.44140625" customWidth="1"/>
    <col min="16" max="16" width="5.77734375" customWidth="1"/>
  </cols>
  <sheetData>
    <row r="1" spans="1:19" ht="18" x14ac:dyDescent="0.35">
      <c r="A1" s="34" t="s">
        <v>16</v>
      </c>
      <c r="B1" s="34" t="s">
        <v>26</v>
      </c>
      <c r="C1" s="46"/>
      <c r="D1" s="34"/>
      <c r="E1" s="34" t="s">
        <v>27</v>
      </c>
      <c r="F1" s="33" t="s">
        <v>70</v>
      </c>
      <c r="G1" s="47" t="s">
        <v>101</v>
      </c>
      <c r="H1" s="48" t="s">
        <v>85</v>
      </c>
      <c r="I1" s="48" t="s">
        <v>86</v>
      </c>
      <c r="J1" s="48" t="s">
        <v>50</v>
      </c>
      <c r="K1" s="58" t="s">
        <v>51</v>
      </c>
      <c r="L1" s="59" t="s">
        <v>87</v>
      </c>
      <c r="M1" s="40" t="s">
        <v>88</v>
      </c>
      <c r="N1" s="40"/>
      <c r="O1" s="40"/>
      <c r="P1" s="45"/>
      <c r="Q1" s="45"/>
      <c r="R1" s="45"/>
      <c r="S1" s="45"/>
    </row>
    <row r="2" spans="1:19" ht="18" x14ac:dyDescent="0.35">
      <c r="A2" s="50"/>
      <c r="B2" s="33" t="s">
        <v>39</v>
      </c>
      <c r="C2" s="37"/>
      <c r="D2" s="37"/>
      <c r="E2" s="49">
        <v>594</v>
      </c>
      <c r="F2" s="49" t="s">
        <v>23</v>
      </c>
      <c r="G2" s="55">
        <v>10</v>
      </c>
      <c r="H2" s="49"/>
      <c r="I2" s="49"/>
      <c r="J2" s="49"/>
      <c r="K2" s="41"/>
      <c r="L2" s="49"/>
      <c r="M2" s="40"/>
      <c r="N2" s="40"/>
      <c r="O2" s="40"/>
      <c r="P2" s="45"/>
      <c r="Q2" s="45"/>
      <c r="R2" s="45"/>
      <c r="S2" s="45"/>
    </row>
    <row r="3" spans="1:19" ht="18" x14ac:dyDescent="0.35">
      <c r="A3" s="33"/>
      <c r="B3" s="33" t="s">
        <v>38</v>
      </c>
      <c r="C3" s="37"/>
      <c r="D3" s="37"/>
      <c r="E3" s="33">
        <v>598</v>
      </c>
      <c r="F3" s="33" t="s">
        <v>24</v>
      </c>
      <c r="G3" s="55">
        <v>8</v>
      </c>
      <c r="H3" s="49"/>
      <c r="I3" s="49"/>
      <c r="J3" s="49"/>
      <c r="K3" s="41"/>
      <c r="L3" s="49"/>
      <c r="M3" s="40"/>
      <c r="N3" s="40"/>
      <c r="O3" s="40"/>
      <c r="P3" s="45"/>
      <c r="Q3" s="45"/>
      <c r="R3" s="45"/>
      <c r="S3" s="45"/>
    </row>
    <row r="4" spans="1:19" ht="18" x14ac:dyDescent="0.35">
      <c r="A4" s="33"/>
      <c r="B4" s="33" t="s">
        <v>32</v>
      </c>
      <c r="C4" s="37"/>
      <c r="D4" s="37"/>
      <c r="E4" s="51">
        <v>599</v>
      </c>
      <c r="F4" s="51" t="s">
        <v>48</v>
      </c>
      <c r="G4" s="55">
        <v>6</v>
      </c>
      <c r="H4" s="49"/>
      <c r="I4" s="49"/>
      <c r="J4" s="49"/>
      <c r="K4" s="41"/>
      <c r="L4" s="49"/>
      <c r="M4" s="40"/>
      <c r="N4" s="40"/>
      <c r="O4" s="40"/>
      <c r="P4" s="45"/>
      <c r="Q4" s="45"/>
      <c r="R4" s="45"/>
      <c r="S4" s="45"/>
    </row>
    <row r="5" spans="1:19" ht="18" x14ac:dyDescent="0.35">
      <c r="A5" s="33"/>
      <c r="B5" s="33" t="s">
        <v>40</v>
      </c>
      <c r="C5" s="37"/>
      <c r="D5" s="37"/>
      <c r="E5" s="57">
        <v>599</v>
      </c>
      <c r="F5" s="57" t="s">
        <v>48</v>
      </c>
      <c r="G5" s="55">
        <v>6</v>
      </c>
      <c r="H5" s="49"/>
      <c r="I5" s="49"/>
      <c r="J5" s="49"/>
      <c r="K5" s="41"/>
      <c r="L5" s="49"/>
      <c r="M5" s="40"/>
      <c r="N5" s="40"/>
      <c r="O5" s="40"/>
      <c r="P5" s="45"/>
      <c r="Q5" s="45"/>
      <c r="R5" s="45"/>
      <c r="S5" s="45"/>
    </row>
    <row r="6" spans="1:19" ht="18" x14ac:dyDescent="0.35">
      <c r="A6" s="33"/>
      <c r="B6" s="33" t="s">
        <v>34</v>
      </c>
      <c r="C6" s="37"/>
      <c r="D6" s="37"/>
      <c r="E6" s="33">
        <v>600</v>
      </c>
      <c r="F6" s="33" t="s">
        <v>42</v>
      </c>
      <c r="G6" s="55">
        <v>5</v>
      </c>
      <c r="H6" s="49"/>
      <c r="I6" s="49"/>
      <c r="J6" s="49"/>
      <c r="K6" s="41"/>
      <c r="L6" s="49"/>
      <c r="M6" s="40"/>
      <c r="N6" s="40"/>
      <c r="O6" s="40"/>
      <c r="P6" s="45"/>
      <c r="Q6" s="45"/>
      <c r="R6" s="45"/>
      <c r="S6" s="45"/>
    </row>
    <row r="7" spans="1:19" ht="18" x14ac:dyDescent="0.35">
      <c r="A7" s="33"/>
      <c r="B7" s="33" t="s">
        <v>31</v>
      </c>
      <c r="C7" s="37"/>
      <c r="D7" s="37"/>
      <c r="E7" s="33">
        <v>602</v>
      </c>
      <c r="F7" s="33" t="s">
        <v>43</v>
      </c>
      <c r="G7" s="55">
        <v>3</v>
      </c>
      <c r="H7" s="49"/>
      <c r="I7" s="49"/>
      <c r="J7" s="49"/>
      <c r="K7" s="41"/>
      <c r="L7" s="49"/>
      <c r="M7" s="40"/>
      <c r="N7" s="40"/>
      <c r="O7" s="40"/>
      <c r="P7" s="45"/>
      <c r="Q7" s="45"/>
      <c r="R7" s="45"/>
      <c r="S7" s="45"/>
    </row>
    <row r="8" spans="1:19" ht="18" x14ac:dyDescent="0.35">
      <c r="A8" s="33"/>
      <c r="B8" s="33" t="s">
        <v>37</v>
      </c>
      <c r="C8" s="37"/>
      <c r="D8" s="37"/>
      <c r="E8" s="37">
        <v>606</v>
      </c>
      <c r="F8" s="37" t="s">
        <v>49</v>
      </c>
      <c r="G8" s="55">
        <v>2</v>
      </c>
      <c r="H8" s="49"/>
      <c r="I8" s="49"/>
      <c r="J8" s="49"/>
      <c r="K8" s="41"/>
      <c r="L8" s="49"/>
      <c r="M8" s="40"/>
      <c r="N8" s="40"/>
      <c r="O8" s="40"/>
      <c r="P8" s="45"/>
      <c r="Q8" s="45"/>
      <c r="R8" s="45"/>
      <c r="S8" s="45"/>
    </row>
    <row r="9" spans="1:19" ht="18" x14ac:dyDescent="0.35">
      <c r="A9" s="33"/>
      <c r="B9" s="33" t="s">
        <v>35</v>
      </c>
      <c r="C9" s="37"/>
      <c r="D9" s="37"/>
      <c r="E9" s="33">
        <v>628</v>
      </c>
      <c r="F9" s="33" t="s">
        <v>52</v>
      </c>
      <c r="G9" s="55">
        <v>2</v>
      </c>
      <c r="H9" s="49"/>
      <c r="I9" s="49"/>
      <c r="J9" s="49"/>
      <c r="K9" s="41"/>
      <c r="L9" s="49"/>
      <c r="M9" s="40"/>
      <c r="N9" s="40"/>
      <c r="O9" s="40"/>
      <c r="P9" s="45"/>
      <c r="Q9" s="45"/>
      <c r="R9" s="45"/>
      <c r="S9" s="45"/>
    </row>
    <row r="10" spans="1:19" ht="18" x14ac:dyDescent="0.35">
      <c r="A10" s="33"/>
      <c r="B10" s="37" t="s">
        <v>53</v>
      </c>
      <c r="C10" s="37"/>
      <c r="D10" s="37"/>
      <c r="E10" s="37">
        <v>633</v>
      </c>
      <c r="F10" s="37" t="s">
        <v>54</v>
      </c>
      <c r="G10" s="55">
        <v>2</v>
      </c>
      <c r="H10" s="49"/>
      <c r="I10" s="49"/>
      <c r="J10" s="49"/>
      <c r="K10" s="41"/>
      <c r="L10" s="49"/>
      <c r="M10" s="40"/>
      <c r="N10" s="40"/>
      <c r="O10" s="40"/>
      <c r="P10" s="45"/>
      <c r="Q10" s="45"/>
      <c r="R10" s="45"/>
      <c r="S10" s="45"/>
    </row>
    <row r="11" spans="1:19" ht="18" x14ac:dyDescent="0.35">
      <c r="A11" s="33"/>
      <c r="B11" s="33" t="s">
        <v>30</v>
      </c>
      <c r="C11" s="37"/>
      <c r="D11" s="37"/>
      <c r="E11" s="33">
        <v>644</v>
      </c>
      <c r="F11" s="33" t="s">
        <v>55</v>
      </c>
      <c r="G11" s="55">
        <v>2</v>
      </c>
      <c r="H11" s="49"/>
      <c r="I11" s="49"/>
      <c r="J11" s="49"/>
      <c r="K11" s="41"/>
      <c r="L11" s="49"/>
      <c r="M11" s="40"/>
      <c r="N11" s="40"/>
      <c r="O11" s="40"/>
      <c r="P11" s="45"/>
      <c r="Q11" s="45"/>
      <c r="R11" s="45"/>
      <c r="S11" s="45"/>
    </row>
    <row r="12" spans="1:19" ht="18" x14ac:dyDescent="0.35">
      <c r="A12" s="33"/>
      <c r="B12" s="33" t="s">
        <v>56</v>
      </c>
      <c r="C12" s="37"/>
      <c r="D12" s="37"/>
      <c r="E12" s="33">
        <v>650</v>
      </c>
      <c r="F12" s="33" t="s">
        <v>57</v>
      </c>
      <c r="G12" s="55">
        <v>2</v>
      </c>
      <c r="H12" s="49"/>
      <c r="I12" s="49"/>
      <c r="J12" s="49"/>
      <c r="K12" s="41"/>
      <c r="L12" s="49"/>
      <c r="M12" s="40"/>
      <c r="N12" s="40"/>
      <c r="O12" s="40"/>
      <c r="P12" s="45"/>
      <c r="Q12" s="45"/>
      <c r="R12" s="45"/>
      <c r="S12" s="45"/>
    </row>
    <row r="13" spans="1:19" ht="18" x14ac:dyDescent="0.35">
      <c r="A13" s="33"/>
      <c r="B13" s="33" t="s">
        <v>29</v>
      </c>
      <c r="C13" s="37"/>
      <c r="D13" s="37"/>
      <c r="E13" s="33">
        <v>660</v>
      </c>
      <c r="F13" s="33" t="s">
        <v>58</v>
      </c>
      <c r="G13" s="55">
        <v>2</v>
      </c>
      <c r="H13" s="49"/>
      <c r="I13" s="49"/>
      <c r="J13" s="49"/>
      <c r="K13" s="41"/>
      <c r="L13" s="49"/>
      <c r="M13" s="40"/>
      <c r="N13" s="40"/>
      <c r="O13" s="40"/>
      <c r="P13" s="45"/>
      <c r="Q13" s="45"/>
      <c r="R13" s="45"/>
      <c r="S13" s="45"/>
    </row>
    <row r="14" spans="1:19" ht="18" x14ac:dyDescent="0.35">
      <c r="A14" s="33"/>
      <c r="B14" s="33" t="s">
        <v>59</v>
      </c>
      <c r="C14" s="37"/>
      <c r="D14" s="37"/>
      <c r="E14" s="33">
        <v>664</v>
      </c>
      <c r="F14" s="33" t="s">
        <v>60</v>
      </c>
      <c r="G14" s="55">
        <v>2</v>
      </c>
      <c r="H14" s="49"/>
      <c r="I14" s="49"/>
      <c r="J14" s="49"/>
      <c r="K14" s="41"/>
      <c r="L14" s="49"/>
      <c r="M14" s="40"/>
      <c r="N14" s="40"/>
      <c r="O14" s="40"/>
      <c r="P14" s="45"/>
      <c r="Q14" s="45"/>
      <c r="R14" s="45"/>
      <c r="S14" s="45"/>
    </row>
    <row r="15" spans="1:19" ht="18" x14ac:dyDescent="0.35">
      <c r="A15" s="33"/>
      <c r="B15" s="33" t="s">
        <v>36</v>
      </c>
      <c r="C15" s="37"/>
      <c r="D15" s="37"/>
      <c r="E15" s="33">
        <v>669</v>
      </c>
      <c r="F15" s="33" t="s">
        <v>61</v>
      </c>
      <c r="G15" s="55">
        <v>2</v>
      </c>
      <c r="H15" s="49"/>
      <c r="I15" s="49"/>
      <c r="J15" s="49"/>
      <c r="K15" s="41"/>
      <c r="L15" s="49"/>
      <c r="M15" s="40"/>
      <c r="N15" s="40"/>
      <c r="O15" s="40"/>
      <c r="P15" s="45"/>
      <c r="Q15" s="45"/>
      <c r="R15" s="45"/>
      <c r="S15" s="45"/>
    </row>
    <row r="16" spans="1:19" ht="18" x14ac:dyDescent="0.35">
      <c r="A16" s="33"/>
      <c r="B16" s="33" t="s">
        <v>33</v>
      </c>
      <c r="C16" s="37"/>
      <c r="D16" s="37"/>
      <c r="E16" s="33">
        <v>673</v>
      </c>
      <c r="F16" s="33" t="s">
        <v>62</v>
      </c>
      <c r="G16" s="55">
        <v>2</v>
      </c>
      <c r="H16" s="49"/>
      <c r="I16" s="49"/>
      <c r="J16" s="49"/>
      <c r="K16" s="41"/>
      <c r="L16" s="49"/>
      <c r="M16" s="40"/>
      <c r="N16" s="40"/>
      <c r="O16" s="40"/>
      <c r="P16" s="45"/>
      <c r="Q16" s="45"/>
      <c r="R16" s="45"/>
      <c r="S16" s="45"/>
    </row>
    <row r="17" spans="1:19" ht="18" x14ac:dyDescent="0.35">
      <c r="A17" s="33"/>
      <c r="B17" s="33" t="s">
        <v>63</v>
      </c>
      <c r="C17" s="37"/>
      <c r="D17" s="37"/>
      <c r="E17" s="33">
        <v>685</v>
      </c>
      <c r="F17" s="33" t="s">
        <v>64</v>
      </c>
      <c r="G17" s="55">
        <v>2</v>
      </c>
      <c r="H17" s="49"/>
      <c r="I17" s="49"/>
      <c r="J17" s="49"/>
      <c r="K17" s="41"/>
      <c r="L17" s="49"/>
      <c r="M17" s="40"/>
      <c r="N17" s="40"/>
      <c r="O17" s="40"/>
      <c r="P17" s="45"/>
      <c r="Q17" s="45"/>
      <c r="R17" s="45"/>
      <c r="S17" s="45"/>
    </row>
    <row r="18" spans="1:19" ht="18" x14ac:dyDescent="0.35">
      <c r="A18" s="33"/>
      <c r="B18" s="33" t="s">
        <v>65</v>
      </c>
      <c r="C18" s="37"/>
      <c r="D18" s="37"/>
      <c r="E18" s="33">
        <v>690</v>
      </c>
      <c r="F18" s="33" t="s">
        <v>66</v>
      </c>
      <c r="G18" s="55">
        <v>2</v>
      </c>
      <c r="H18" s="49"/>
      <c r="I18" s="49"/>
      <c r="J18" s="49"/>
      <c r="K18" s="41"/>
      <c r="L18" s="49"/>
      <c r="M18" s="40"/>
      <c r="N18" s="40"/>
      <c r="O18" s="40"/>
      <c r="P18" s="45"/>
      <c r="Q18" s="45"/>
      <c r="R18" s="45"/>
      <c r="S18" s="45"/>
    </row>
    <row r="19" spans="1:19" ht="18" x14ac:dyDescent="0.35">
      <c r="A19" s="33"/>
      <c r="B19" s="33" t="s">
        <v>67</v>
      </c>
      <c r="C19" s="37"/>
      <c r="D19" s="52"/>
      <c r="E19" s="33">
        <v>754</v>
      </c>
      <c r="F19" s="33" t="s">
        <v>68</v>
      </c>
      <c r="G19" s="56">
        <v>2</v>
      </c>
      <c r="H19" s="49"/>
      <c r="I19" s="53"/>
      <c r="J19" s="53"/>
      <c r="K19" s="41"/>
      <c r="L19" s="49"/>
      <c r="M19" s="40"/>
      <c r="N19" s="40"/>
      <c r="O19" s="40"/>
      <c r="P19" s="45"/>
      <c r="Q19" s="45"/>
      <c r="R19" s="45"/>
      <c r="S19" s="45"/>
    </row>
    <row r="20" spans="1:19" ht="18" x14ac:dyDescent="0.35">
      <c r="A20" s="33"/>
      <c r="B20" s="33"/>
      <c r="C20" s="33"/>
      <c r="D20" s="33"/>
      <c r="E20" s="33"/>
      <c r="F20" s="33"/>
      <c r="G20" s="33"/>
      <c r="H20" s="49"/>
      <c r="I20" s="54"/>
      <c r="J20" s="54"/>
      <c r="K20" s="49"/>
      <c r="L20" s="49"/>
      <c r="M20" s="40"/>
      <c r="N20" s="40"/>
      <c r="O20" s="40"/>
      <c r="P20" s="45"/>
      <c r="Q20" s="45"/>
      <c r="R20" s="45"/>
      <c r="S20" s="45"/>
    </row>
    <row r="21" spans="1:19" ht="18" x14ac:dyDescent="0.35">
      <c r="A21" s="33" t="s">
        <v>92</v>
      </c>
      <c r="B21" s="33"/>
      <c r="C21" s="33"/>
      <c r="D21" s="33"/>
      <c r="E21" s="33"/>
      <c r="F21" s="33"/>
      <c r="G21" s="33"/>
      <c r="H21" s="49"/>
      <c r="I21" s="49"/>
      <c r="J21" s="49"/>
      <c r="K21" s="49"/>
      <c r="L21" s="49"/>
      <c r="M21" s="40"/>
      <c r="N21" s="40"/>
      <c r="O21" s="40"/>
      <c r="P21" s="45"/>
      <c r="Q21" s="45"/>
      <c r="R21" s="45"/>
      <c r="S21" s="45"/>
    </row>
    <row r="22" spans="1:19" ht="15" thickBot="1" x14ac:dyDescent="0.35">
      <c r="A22" s="12"/>
      <c r="B22" s="12" t="s">
        <v>71</v>
      </c>
      <c r="C22" s="12" t="s">
        <v>45</v>
      </c>
      <c r="D22" s="12"/>
      <c r="E22" s="12" t="s">
        <v>46</v>
      </c>
      <c r="F22" s="19" t="s">
        <v>73</v>
      </c>
      <c r="G22" s="19" t="s">
        <v>14</v>
      </c>
      <c r="H22" s="19" t="s">
        <v>28</v>
      </c>
      <c r="I22" s="19"/>
      <c r="J22" s="19"/>
      <c r="K22" s="63"/>
      <c r="L22" s="63"/>
      <c r="M22" s="63"/>
      <c r="N22" s="63"/>
      <c r="O22" s="63"/>
      <c r="P22" s="63"/>
      <c r="Q22" s="64"/>
    </row>
    <row r="23" spans="1:19" ht="15" thickBot="1" x14ac:dyDescent="0.35">
      <c r="A23" s="12" t="s">
        <v>23</v>
      </c>
      <c r="B23" s="15">
        <v>10</v>
      </c>
      <c r="C23" s="15">
        <v>5</v>
      </c>
      <c r="D23" s="16"/>
      <c r="E23" s="16">
        <v>5</v>
      </c>
      <c r="F23" s="73" t="s">
        <v>76</v>
      </c>
      <c r="G23" s="65" t="s">
        <v>23</v>
      </c>
      <c r="H23" s="65">
        <v>3</v>
      </c>
      <c r="I23" s="65"/>
      <c r="J23" s="20"/>
      <c r="K23" s="20"/>
      <c r="L23" s="20"/>
      <c r="M23" s="65"/>
      <c r="N23" s="20"/>
      <c r="O23" s="20"/>
      <c r="P23" s="66"/>
      <c r="Q23" s="20"/>
    </row>
    <row r="24" spans="1:19" ht="15" thickBot="1" x14ac:dyDescent="0.35">
      <c r="A24" s="12" t="s">
        <v>24</v>
      </c>
      <c r="B24" s="15">
        <v>8</v>
      </c>
      <c r="C24" s="15">
        <v>4</v>
      </c>
      <c r="D24" s="16"/>
      <c r="E24" s="16">
        <v>4</v>
      </c>
      <c r="F24" s="74" t="s">
        <v>77</v>
      </c>
      <c r="G24" s="14" t="s">
        <v>24</v>
      </c>
      <c r="H24" s="14">
        <v>2</v>
      </c>
      <c r="I24" s="14"/>
      <c r="J24" s="18"/>
      <c r="K24" s="18"/>
      <c r="L24" s="14"/>
      <c r="M24" s="14"/>
      <c r="N24" s="18"/>
      <c r="O24" s="18"/>
      <c r="P24" s="67"/>
      <c r="Q24" s="18"/>
    </row>
    <row r="25" spans="1:19" ht="15" thickBot="1" x14ac:dyDescent="0.35">
      <c r="A25" s="12" t="s">
        <v>25</v>
      </c>
      <c r="B25" s="15">
        <v>6</v>
      </c>
      <c r="C25" s="15">
        <v>3</v>
      </c>
      <c r="D25" s="16"/>
      <c r="E25" s="16">
        <v>3</v>
      </c>
      <c r="F25" s="74" t="s">
        <v>78</v>
      </c>
      <c r="G25" s="68" t="s">
        <v>25</v>
      </c>
      <c r="H25" s="68">
        <v>1</v>
      </c>
      <c r="I25" s="68"/>
      <c r="J25" s="21"/>
      <c r="K25" s="21"/>
      <c r="L25" s="68"/>
      <c r="M25" s="68"/>
      <c r="N25" s="21"/>
      <c r="O25" s="21"/>
      <c r="P25" s="69"/>
      <c r="Q25" s="21"/>
    </row>
    <row r="26" spans="1:19" ht="15" thickBot="1" x14ac:dyDescent="0.35">
      <c r="A26" s="12" t="s">
        <v>41</v>
      </c>
      <c r="B26" s="15">
        <v>5</v>
      </c>
      <c r="C26" s="15">
        <v>2</v>
      </c>
      <c r="D26" s="16"/>
      <c r="E26" s="16">
        <v>2</v>
      </c>
      <c r="F26" s="20" t="s">
        <v>79</v>
      </c>
      <c r="G26" s="65"/>
      <c r="H26" s="65"/>
      <c r="I26" s="65"/>
      <c r="J26" s="20"/>
      <c r="K26" s="20"/>
      <c r="L26" s="20"/>
      <c r="M26" s="65"/>
      <c r="N26" s="20"/>
      <c r="O26" s="20"/>
      <c r="P26" s="66"/>
      <c r="Q26" s="20"/>
    </row>
    <row r="27" spans="1:19" x14ac:dyDescent="0.3">
      <c r="A27" s="12" t="s">
        <v>42</v>
      </c>
      <c r="B27" s="15">
        <v>4</v>
      </c>
      <c r="C27" s="12"/>
      <c r="D27" s="17"/>
      <c r="E27" s="17"/>
      <c r="F27" s="20" t="s">
        <v>72</v>
      </c>
      <c r="G27" s="14"/>
      <c r="H27" s="14"/>
      <c r="I27" s="14"/>
      <c r="J27" s="18"/>
      <c r="K27" s="18"/>
      <c r="L27" s="14"/>
      <c r="M27" s="14"/>
      <c r="N27" s="18"/>
      <c r="O27" s="18"/>
      <c r="P27" s="67"/>
      <c r="Q27" s="18"/>
    </row>
    <row r="28" spans="1:19" ht="15" thickBot="1" x14ac:dyDescent="0.35">
      <c r="A28" s="12" t="s">
        <v>43</v>
      </c>
      <c r="B28" s="15">
        <v>3</v>
      </c>
      <c r="C28" s="12"/>
      <c r="D28" s="17"/>
      <c r="E28" s="17"/>
      <c r="F28" s="83" t="s">
        <v>69</v>
      </c>
      <c r="G28" s="68"/>
      <c r="H28" s="68"/>
      <c r="I28" s="68"/>
      <c r="J28" s="21"/>
      <c r="K28" s="21"/>
      <c r="L28" s="68"/>
      <c r="M28" s="68"/>
      <c r="N28" s="21"/>
      <c r="O28" s="21"/>
      <c r="P28" s="69"/>
      <c r="Q28" s="21"/>
    </row>
    <row r="29" spans="1:19" x14ac:dyDescent="0.3">
      <c r="A29" s="12" t="s">
        <v>44</v>
      </c>
      <c r="B29" s="15">
        <v>2</v>
      </c>
      <c r="C29" s="12"/>
      <c r="D29" s="17"/>
      <c r="E29" s="17"/>
      <c r="F29" s="74" t="s">
        <v>46</v>
      </c>
      <c r="G29" s="65"/>
      <c r="H29" s="75"/>
      <c r="I29" s="75"/>
      <c r="J29" s="76"/>
      <c r="K29" s="70"/>
      <c r="L29" s="71"/>
      <c r="M29" s="71"/>
      <c r="N29" s="71"/>
      <c r="O29" s="71"/>
      <c r="P29" s="71"/>
      <c r="Q29" s="64"/>
    </row>
    <row r="30" spans="1:19" x14ac:dyDescent="0.3">
      <c r="A30" s="12"/>
      <c r="B30" s="12"/>
      <c r="C30" s="12"/>
      <c r="D30" s="17"/>
      <c r="E30" s="17"/>
      <c r="F30" s="77"/>
      <c r="G30" s="14"/>
      <c r="H30" s="78"/>
      <c r="I30" s="78"/>
      <c r="J30" s="79"/>
      <c r="K30" s="72"/>
      <c r="L30" s="14"/>
      <c r="M30" s="14"/>
      <c r="N30" s="14"/>
      <c r="O30" s="14"/>
      <c r="P30" s="14"/>
      <c r="Q30" s="64"/>
    </row>
    <row r="31" spans="1:19" ht="15" thickBot="1" x14ac:dyDescent="0.35">
      <c r="A31" s="13" t="s">
        <v>47</v>
      </c>
      <c r="F31" s="80"/>
      <c r="G31" s="68"/>
      <c r="H31" s="81"/>
      <c r="I31" s="81"/>
      <c r="J31" s="82"/>
      <c r="K31" s="72"/>
      <c r="L31" s="14"/>
      <c r="M31" s="14"/>
      <c r="N31" s="14"/>
      <c r="O31" s="14"/>
      <c r="P31" s="14"/>
      <c r="Q31" s="64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9048-D28C-4DDC-90E5-463BEA940420}">
  <dimension ref="A1:I40"/>
  <sheetViews>
    <sheetView workbookViewId="0">
      <selection activeCell="E14" sqref="E14"/>
    </sheetView>
  </sheetViews>
  <sheetFormatPr defaultRowHeight="14.4" x14ac:dyDescent="0.3"/>
  <cols>
    <col min="1" max="1" width="7" customWidth="1"/>
    <col min="2" max="2" width="23.88671875" customWidth="1"/>
    <col min="5" max="5" width="31.33203125" customWidth="1"/>
    <col min="7" max="7" width="13.21875" customWidth="1"/>
    <col min="8" max="8" width="29" customWidth="1"/>
  </cols>
  <sheetData>
    <row r="1" spans="1:9" ht="33" customHeight="1" x14ac:dyDescent="0.3">
      <c r="A1" s="4" t="s">
        <v>90</v>
      </c>
      <c r="B1" s="23" t="s">
        <v>22</v>
      </c>
      <c r="C1" s="24" t="s">
        <v>28</v>
      </c>
      <c r="D1" s="4" t="s">
        <v>89</v>
      </c>
      <c r="E1" s="23" t="s">
        <v>22</v>
      </c>
      <c r="F1" s="24" t="s">
        <v>28</v>
      </c>
      <c r="G1" s="4" t="s">
        <v>91</v>
      </c>
      <c r="H1" s="23" t="s">
        <v>22</v>
      </c>
      <c r="I1" s="24" t="s">
        <v>28</v>
      </c>
    </row>
    <row r="2" spans="1:9" ht="18" x14ac:dyDescent="0.3">
      <c r="A2" s="4"/>
      <c r="B2" s="84">
        <v>46096</v>
      </c>
      <c r="C2" s="24"/>
      <c r="D2" s="4"/>
      <c r="E2" s="84">
        <v>46159</v>
      </c>
      <c r="F2" s="24"/>
      <c r="G2" s="4"/>
      <c r="H2" s="23"/>
      <c r="I2" s="24"/>
    </row>
    <row r="3" spans="1:9" ht="18" x14ac:dyDescent="0.35">
      <c r="A3" s="34" t="s">
        <v>23</v>
      </c>
      <c r="B3" s="33" t="s">
        <v>38</v>
      </c>
      <c r="C3" s="33">
        <v>3</v>
      </c>
      <c r="D3" s="34" t="s">
        <v>23</v>
      </c>
      <c r="E3" s="33"/>
      <c r="F3" s="33">
        <v>3</v>
      </c>
      <c r="G3" s="34" t="s">
        <v>23</v>
      </c>
      <c r="H3" s="33"/>
      <c r="I3" s="33">
        <v>3</v>
      </c>
    </row>
    <row r="4" spans="1:9" ht="18" x14ac:dyDescent="0.35">
      <c r="A4" s="34" t="s">
        <v>24</v>
      </c>
      <c r="B4" s="33" t="s">
        <v>35</v>
      </c>
      <c r="C4" s="33">
        <v>2</v>
      </c>
      <c r="D4" s="34" t="s">
        <v>24</v>
      </c>
      <c r="E4" s="33"/>
      <c r="F4" s="33">
        <v>2</v>
      </c>
      <c r="G4" s="34" t="s">
        <v>24</v>
      </c>
      <c r="H4" s="33"/>
      <c r="I4" s="33">
        <v>2</v>
      </c>
    </row>
    <row r="5" spans="1:9" ht="18" x14ac:dyDescent="0.35">
      <c r="A5" s="34" t="s">
        <v>25</v>
      </c>
      <c r="B5" s="33" t="s">
        <v>82</v>
      </c>
      <c r="C5" s="33">
        <v>1</v>
      </c>
      <c r="D5" s="34" t="s">
        <v>25</v>
      </c>
      <c r="E5" s="33"/>
      <c r="F5" s="33">
        <v>1</v>
      </c>
      <c r="G5" s="34" t="s">
        <v>25</v>
      </c>
      <c r="H5" s="33"/>
      <c r="I5" s="33">
        <v>1</v>
      </c>
    </row>
    <row r="6" spans="1:9" ht="18" x14ac:dyDescent="0.35">
      <c r="A6" s="5"/>
      <c r="B6" s="33"/>
      <c r="C6" s="33"/>
      <c r="D6" s="5"/>
      <c r="E6" s="33"/>
      <c r="F6" s="33"/>
      <c r="G6" s="5"/>
      <c r="H6" s="33"/>
      <c r="I6" s="33"/>
    </row>
    <row r="8" spans="1:9" ht="22.2" customHeight="1" x14ac:dyDescent="0.35">
      <c r="A8" s="34"/>
      <c r="B8" s="34" t="s">
        <v>17</v>
      </c>
      <c r="C8" s="34"/>
      <c r="D8" s="34"/>
      <c r="E8" s="34" t="s">
        <v>17</v>
      </c>
      <c r="F8" s="34"/>
      <c r="G8" s="34"/>
      <c r="H8" s="34" t="s">
        <v>17</v>
      </c>
      <c r="I8" s="34"/>
    </row>
    <row r="9" spans="1:9" ht="18" x14ac:dyDescent="0.3">
      <c r="A9" s="61"/>
      <c r="B9" s="62" t="s">
        <v>18</v>
      </c>
      <c r="C9" s="43" t="s">
        <v>28</v>
      </c>
      <c r="D9" s="61"/>
      <c r="E9" s="62" t="s">
        <v>18</v>
      </c>
      <c r="F9" s="43" t="s">
        <v>28</v>
      </c>
      <c r="G9" s="61"/>
      <c r="H9" s="62" t="s">
        <v>18</v>
      </c>
      <c r="I9" s="43" t="s">
        <v>28</v>
      </c>
    </row>
    <row r="10" spans="1:9" ht="18" x14ac:dyDescent="0.35">
      <c r="A10" s="34" t="s">
        <v>23</v>
      </c>
      <c r="B10" s="33" t="s">
        <v>75</v>
      </c>
      <c r="C10" s="33">
        <v>3</v>
      </c>
      <c r="D10" s="34" t="s">
        <v>23</v>
      </c>
      <c r="E10" s="33"/>
      <c r="F10" s="33">
        <v>3</v>
      </c>
      <c r="G10" s="34" t="s">
        <v>23</v>
      </c>
      <c r="H10" s="33"/>
      <c r="I10" s="33">
        <v>3</v>
      </c>
    </row>
    <row r="11" spans="1:9" ht="18" x14ac:dyDescent="0.35">
      <c r="A11" s="34" t="s">
        <v>24</v>
      </c>
      <c r="B11" s="33" t="s">
        <v>83</v>
      </c>
      <c r="C11" s="33">
        <v>2</v>
      </c>
      <c r="D11" s="34" t="s">
        <v>24</v>
      </c>
      <c r="E11" s="33"/>
      <c r="F11" s="33">
        <v>2</v>
      </c>
      <c r="G11" s="34" t="s">
        <v>24</v>
      </c>
      <c r="H11" s="33"/>
      <c r="I11" s="33">
        <v>2</v>
      </c>
    </row>
    <row r="12" spans="1:9" ht="18" x14ac:dyDescent="0.35">
      <c r="A12" s="34" t="s">
        <v>25</v>
      </c>
      <c r="B12" s="38" t="s">
        <v>59</v>
      </c>
      <c r="C12" s="33">
        <v>1</v>
      </c>
      <c r="D12" s="34" t="s">
        <v>25</v>
      </c>
      <c r="E12" s="33"/>
      <c r="F12" s="33">
        <v>1</v>
      </c>
      <c r="G12" s="34" t="s">
        <v>25</v>
      </c>
      <c r="H12" s="33"/>
      <c r="I12" s="33">
        <v>1</v>
      </c>
    </row>
    <row r="14" spans="1:9" ht="18" x14ac:dyDescent="0.35">
      <c r="B14" s="22" t="s">
        <v>17</v>
      </c>
      <c r="C14" s="42"/>
      <c r="E14" s="22" t="s">
        <v>17</v>
      </c>
      <c r="F14" s="42"/>
      <c r="H14" s="22" t="s">
        <v>17</v>
      </c>
      <c r="I14" s="42"/>
    </row>
    <row r="15" spans="1:9" ht="18" x14ac:dyDescent="0.3">
      <c r="A15" s="3"/>
      <c r="B15" s="25" t="s">
        <v>84</v>
      </c>
      <c r="C15" s="25" t="s">
        <v>28</v>
      </c>
      <c r="D15" s="3"/>
      <c r="E15" s="25" t="s">
        <v>84</v>
      </c>
      <c r="F15" s="25" t="s">
        <v>28</v>
      </c>
      <c r="G15" s="3"/>
      <c r="H15" s="25" t="s">
        <v>84</v>
      </c>
      <c r="I15" s="25" t="s">
        <v>28</v>
      </c>
    </row>
    <row r="16" spans="1:9" ht="18" x14ac:dyDescent="0.35">
      <c r="A16" s="34" t="s">
        <v>23</v>
      </c>
      <c r="B16" s="33" t="s">
        <v>74</v>
      </c>
      <c r="C16" s="33">
        <v>3</v>
      </c>
      <c r="D16" s="34" t="s">
        <v>23</v>
      </c>
      <c r="E16" s="33"/>
      <c r="F16" s="33">
        <v>3</v>
      </c>
      <c r="G16" s="34" t="s">
        <v>23</v>
      </c>
      <c r="H16" s="33"/>
      <c r="I16" s="33">
        <v>3</v>
      </c>
    </row>
    <row r="17" spans="1:9" ht="18" x14ac:dyDescent="0.35">
      <c r="A17" s="34" t="s">
        <v>24</v>
      </c>
      <c r="B17" s="33"/>
      <c r="C17" s="33">
        <v>2</v>
      </c>
      <c r="D17" s="34" t="s">
        <v>24</v>
      </c>
      <c r="E17" s="33"/>
      <c r="F17" s="33">
        <v>0</v>
      </c>
      <c r="G17" s="34" t="s">
        <v>24</v>
      </c>
      <c r="H17" s="33"/>
      <c r="I17" s="33">
        <v>0</v>
      </c>
    </row>
    <row r="18" spans="1:9" ht="18" x14ac:dyDescent="0.35">
      <c r="A18" s="34" t="s">
        <v>25</v>
      </c>
      <c r="B18" s="33"/>
      <c r="C18" s="33">
        <v>1</v>
      </c>
      <c r="D18" s="34" t="s">
        <v>25</v>
      </c>
      <c r="E18" s="33"/>
      <c r="F18" s="33">
        <v>0</v>
      </c>
      <c r="G18" s="34" t="s">
        <v>25</v>
      </c>
      <c r="H18" s="33"/>
      <c r="I18" s="33">
        <v>0</v>
      </c>
    </row>
    <row r="20" spans="1:9" ht="18" x14ac:dyDescent="0.35">
      <c r="A20" s="35"/>
      <c r="B20" s="60" t="s">
        <v>17</v>
      </c>
      <c r="C20" s="33"/>
      <c r="D20" s="35"/>
      <c r="E20" s="60" t="s">
        <v>17</v>
      </c>
      <c r="F20" s="33"/>
      <c r="G20" s="35"/>
      <c r="H20" s="60" t="s">
        <v>17</v>
      </c>
      <c r="I20" s="33"/>
    </row>
    <row r="21" spans="1:9" ht="18" x14ac:dyDescent="0.3">
      <c r="A21" s="26"/>
      <c r="B21" s="27" t="s">
        <v>19</v>
      </c>
      <c r="C21" s="27" t="s">
        <v>28</v>
      </c>
      <c r="D21" s="26"/>
      <c r="E21" s="27" t="s">
        <v>19</v>
      </c>
      <c r="F21" s="27" t="s">
        <v>28</v>
      </c>
      <c r="G21" s="26"/>
      <c r="H21" s="27" t="s">
        <v>19</v>
      </c>
      <c r="I21" s="27" t="s">
        <v>28</v>
      </c>
    </row>
    <row r="22" spans="1:9" ht="18" x14ac:dyDescent="0.35">
      <c r="A22" s="34" t="s">
        <v>23</v>
      </c>
      <c r="B22" s="33" t="s">
        <v>34</v>
      </c>
      <c r="C22" s="33">
        <v>3</v>
      </c>
      <c r="D22" s="34" t="s">
        <v>23</v>
      </c>
      <c r="E22" s="33"/>
      <c r="F22" s="33">
        <v>3</v>
      </c>
      <c r="G22" s="34" t="s">
        <v>23</v>
      </c>
      <c r="H22" s="33"/>
      <c r="I22" s="33">
        <v>3</v>
      </c>
    </row>
    <row r="23" spans="1:9" ht="18" x14ac:dyDescent="0.35">
      <c r="A23" s="34" t="s">
        <v>24</v>
      </c>
      <c r="B23" s="33"/>
      <c r="C23" s="33">
        <v>2</v>
      </c>
      <c r="D23" s="34" t="s">
        <v>24</v>
      </c>
      <c r="E23" s="33"/>
      <c r="F23" s="33">
        <v>2</v>
      </c>
      <c r="G23" s="34" t="s">
        <v>24</v>
      </c>
      <c r="H23" s="33"/>
      <c r="I23" s="33">
        <v>2</v>
      </c>
    </row>
    <row r="24" spans="1:9" ht="18" x14ac:dyDescent="0.35">
      <c r="A24" s="34" t="s">
        <v>25</v>
      </c>
      <c r="B24" s="33"/>
      <c r="C24" s="33">
        <v>1</v>
      </c>
      <c r="D24" s="34" t="s">
        <v>25</v>
      </c>
      <c r="E24" s="33"/>
      <c r="F24" s="33">
        <v>1</v>
      </c>
      <c r="G24" s="34" t="s">
        <v>25</v>
      </c>
      <c r="H24" s="33"/>
      <c r="I24" s="33">
        <v>1</v>
      </c>
    </row>
    <row r="26" spans="1:9" ht="18" x14ac:dyDescent="0.35">
      <c r="B26" s="22" t="s">
        <v>17</v>
      </c>
      <c r="C26" s="44"/>
      <c r="E26" s="22" t="s">
        <v>17</v>
      </c>
      <c r="F26" s="44"/>
      <c r="H26" s="22" t="s">
        <v>17</v>
      </c>
      <c r="I26" s="44"/>
    </row>
    <row r="27" spans="1:9" ht="18.600000000000001" thickBot="1" x14ac:dyDescent="0.35">
      <c r="A27" s="26"/>
      <c r="B27" s="28" t="s">
        <v>20</v>
      </c>
      <c r="C27" s="28" t="s">
        <v>28</v>
      </c>
      <c r="D27" s="26"/>
      <c r="E27" s="28" t="s">
        <v>20</v>
      </c>
      <c r="F27" s="28" t="s">
        <v>28</v>
      </c>
      <c r="G27" s="26"/>
      <c r="H27" s="28" t="s">
        <v>20</v>
      </c>
      <c r="I27" s="28" t="s">
        <v>28</v>
      </c>
    </row>
    <row r="28" spans="1:9" ht="18" x14ac:dyDescent="0.35">
      <c r="A28" s="34" t="s">
        <v>23</v>
      </c>
      <c r="B28" s="36" t="s">
        <v>80</v>
      </c>
      <c r="C28" s="33">
        <v>3</v>
      </c>
      <c r="D28" s="34" t="s">
        <v>23</v>
      </c>
      <c r="E28" s="36"/>
      <c r="F28" s="33">
        <v>3</v>
      </c>
      <c r="G28" s="34" t="s">
        <v>23</v>
      </c>
      <c r="H28" s="36"/>
      <c r="I28" s="33">
        <v>3</v>
      </c>
    </row>
    <row r="29" spans="1:9" ht="18" x14ac:dyDescent="0.35">
      <c r="A29" s="34" t="s">
        <v>24</v>
      </c>
      <c r="B29" s="37" t="s">
        <v>81</v>
      </c>
      <c r="C29" s="33">
        <v>2</v>
      </c>
      <c r="D29" s="34" t="s">
        <v>24</v>
      </c>
      <c r="E29" s="37"/>
      <c r="F29" s="33">
        <v>2</v>
      </c>
      <c r="G29" s="34" t="s">
        <v>24</v>
      </c>
      <c r="H29" s="37"/>
      <c r="I29" s="33">
        <v>2</v>
      </c>
    </row>
    <row r="30" spans="1:9" ht="18.600000000000001" thickBot="1" x14ac:dyDescent="0.4">
      <c r="A30" s="34" t="s">
        <v>25</v>
      </c>
      <c r="B30" s="39" t="s">
        <v>37</v>
      </c>
      <c r="C30" s="33">
        <v>1</v>
      </c>
      <c r="D30" s="34" t="s">
        <v>25</v>
      </c>
      <c r="E30" s="39"/>
      <c r="F30" s="33">
        <v>1</v>
      </c>
      <c r="G30" s="34" t="s">
        <v>25</v>
      </c>
      <c r="H30" s="39"/>
      <c r="I30" s="33">
        <v>1</v>
      </c>
    </row>
    <row r="31" spans="1:9" x14ac:dyDescent="0.3">
      <c r="C31" s="44"/>
      <c r="F31" s="44"/>
      <c r="I31" s="44"/>
    </row>
    <row r="32" spans="1:9" ht="18" x14ac:dyDescent="0.3">
      <c r="A32" s="26"/>
      <c r="B32" s="29" t="s">
        <v>21</v>
      </c>
      <c r="C32" s="29" t="s">
        <v>28</v>
      </c>
      <c r="D32" s="26"/>
      <c r="E32" s="29" t="s">
        <v>21</v>
      </c>
      <c r="F32" s="29" t="s">
        <v>28</v>
      </c>
      <c r="G32" s="26"/>
      <c r="H32" s="29" t="s">
        <v>21</v>
      </c>
      <c r="I32" s="29" t="s">
        <v>28</v>
      </c>
    </row>
    <row r="33" spans="1:9" ht="18" x14ac:dyDescent="0.35">
      <c r="A33" s="34" t="s">
        <v>23</v>
      </c>
      <c r="B33" s="33" t="s">
        <v>38</v>
      </c>
      <c r="C33" s="33">
        <v>3</v>
      </c>
      <c r="D33" s="34" t="s">
        <v>23</v>
      </c>
      <c r="E33" s="33"/>
      <c r="F33" s="33">
        <v>3</v>
      </c>
      <c r="G33" s="34" t="s">
        <v>23</v>
      </c>
      <c r="H33" s="33"/>
      <c r="I33" s="33">
        <v>3</v>
      </c>
    </row>
    <row r="34" spans="1:9" ht="18" x14ac:dyDescent="0.35">
      <c r="A34" s="34" t="s">
        <v>24</v>
      </c>
      <c r="B34" s="33" t="s">
        <v>63</v>
      </c>
      <c r="C34" s="33">
        <v>2</v>
      </c>
      <c r="D34" s="34" t="s">
        <v>24</v>
      </c>
      <c r="E34" s="33"/>
      <c r="F34" s="33">
        <v>2</v>
      </c>
      <c r="G34" s="34" t="s">
        <v>24</v>
      </c>
      <c r="H34" s="33"/>
      <c r="I34" s="33">
        <v>2</v>
      </c>
    </row>
    <row r="35" spans="1:9" ht="18" x14ac:dyDescent="0.35">
      <c r="A35" s="34" t="s">
        <v>25</v>
      </c>
      <c r="B35" s="33" t="s">
        <v>67</v>
      </c>
      <c r="C35" s="33">
        <v>1</v>
      </c>
      <c r="D35" s="34" t="s">
        <v>25</v>
      </c>
      <c r="E35" s="33"/>
      <c r="F35" s="33">
        <v>1</v>
      </c>
      <c r="G35" s="34" t="s">
        <v>25</v>
      </c>
      <c r="H35" s="33"/>
      <c r="I35" s="33">
        <v>1</v>
      </c>
    </row>
    <row r="36" spans="1:9" x14ac:dyDescent="0.3">
      <c r="C36" s="44"/>
      <c r="F36" s="44"/>
      <c r="I36" s="44"/>
    </row>
    <row r="37" spans="1:9" ht="18" x14ac:dyDescent="0.35">
      <c r="A37" s="30"/>
      <c r="B37" s="31" t="s">
        <v>97</v>
      </c>
      <c r="C37" s="32" t="s">
        <v>28</v>
      </c>
      <c r="D37" s="30"/>
      <c r="E37" s="31" t="s">
        <v>98</v>
      </c>
      <c r="F37" s="32" t="s">
        <v>28</v>
      </c>
      <c r="G37" s="30"/>
      <c r="H37" s="31" t="s">
        <v>99</v>
      </c>
      <c r="I37" s="32" t="s">
        <v>28</v>
      </c>
    </row>
    <row r="38" spans="1:9" ht="18" x14ac:dyDescent="0.35">
      <c r="A38" s="34" t="s">
        <v>23</v>
      </c>
      <c r="B38" s="33" t="s">
        <v>35</v>
      </c>
      <c r="C38" s="33">
        <v>3</v>
      </c>
      <c r="D38" s="34" t="s">
        <v>23</v>
      </c>
      <c r="E38" s="33"/>
      <c r="F38" s="33">
        <v>3</v>
      </c>
      <c r="G38" s="34" t="s">
        <v>23</v>
      </c>
      <c r="H38" s="33"/>
      <c r="I38" s="33">
        <v>3</v>
      </c>
    </row>
    <row r="39" spans="1:9" ht="18" x14ac:dyDescent="0.35">
      <c r="A39" s="34" t="s">
        <v>24</v>
      </c>
      <c r="B39" s="34"/>
      <c r="C39" s="33">
        <v>0</v>
      </c>
      <c r="D39" s="34" t="s">
        <v>24</v>
      </c>
      <c r="E39" s="34"/>
      <c r="F39" s="33">
        <v>2</v>
      </c>
      <c r="G39" s="34" t="s">
        <v>24</v>
      </c>
      <c r="H39" s="34"/>
      <c r="I39" s="33">
        <v>2</v>
      </c>
    </row>
    <row r="40" spans="1:9" ht="18" x14ac:dyDescent="0.35">
      <c r="A40" s="34" t="s">
        <v>25</v>
      </c>
      <c r="B40" s="34"/>
      <c r="C40" s="33">
        <v>0</v>
      </c>
      <c r="D40" s="34" t="s">
        <v>25</v>
      </c>
      <c r="E40" s="34"/>
      <c r="F40" s="33">
        <v>1</v>
      </c>
      <c r="G40" s="34" t="s">
        <v>25</v>
      </c>
      <c r="H40" s="34"/>
      <c r="I40" s="3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5995-253F-432C-A254-DDBDEC8F78D5}">
  <dimension ref="A1:G39"/>
  <sheetViews>
    <sheetView topLeftCell="A13" workbookViewId="0">
      <selection activeCell="F32" sqref="F32"/>
    </sheetView>
  </sheetViews>
  <sheetFormatPr defaultRowHeight="14.4" x14ac:dyDescent="0.3"/>
  <cols>
    <col min="1" max="1" width="8.77734375" customWidth="1"/>
    <col min="2" max="2" width="22.33203125" customWidth="1"/>
    <col min="5" max="5" width="20" customWidth="1"/>
    <col min="8" max="8" width="22.6640625" customWidth="1"/>
  </cols>
  <sheetData>
    <row r="1" spans="1:7" ht="25.2" customHeight="1" x14ac:dyDescent="0.3">
      <c r="A1" s="4" t="s">
        <v>93</v>
      </c>
      <c r="B1" s="23" t="s">
        <v>22</v>
      </c>
      <c r="C1" s="24" t="s">
        <v>28</v>
      </c>
      <c r="D1" s="4" t="s">
        <v>94</v>
      </c>
      <c r="E1" s="23" t="s">
        <v>22</v>
      </c>
      <c r="F1" s="24" t="s">
        <v>28</v>
      </c>
      <c r="G1" s="4" t="s">
        <v>95</v>
      </c>
    </row>
    <row r="2" spans="1:7" ht="18" x14ac:dyDescent="0.35">
      <c r="A2" s="34" t="s">
        <v>23</v>
      </c>
      <c r="B2" s="33"/>
      <c r="C2" s="33">
        <v>3</v>
      </c>
      <c r="D2" s="34" t="s">
        <v>23</v>
      </c>
      <c r="E2" s="33"/>
      <c r="F2" s="33">
        <v>3</v>
      </c>
      <c r="G2" s="34" t="s">
        <v>23</v>
      </c>
    </row>
    <row r="3" spans="1:7" ht="18" x14ac:dyDescent="0.35">
      <c r="A3" s="34" t="s">
        <v>24</v>
      </c>
      <c r="B3" s="33"/>
      <c r="C3" s="33">
        <v>2</v>
      </c>
      <c r="D3" s="34" t="s">
        <v>24</v>
      </c>
      <c r="E3" s="33"/>
      <c r="F3" s="33">
        <v>2</v>
      </c>
      <c r="G3" s="34" t="s">
        <v>24</v>
      </c>
    </row>
    <row r="4" spans="1:7" ht="18" x14ac:dyDescent="0.35">
      <c r="A4" s="34" t="s">
        <v>25</v>
      </c>
      <c r="B4" s="33"/>
      <c r="C4" s="33">
        <v>1</v>
      </c>
      <c r="D4" s="34" t="s">
        <v>25</v>
      </c>
      <c r="E4" s="33"/>
      <c r="F4" s="33">
        <v>1</v>
      </c>
      <c r="G4" s="34" t="s">
        <v>25</v>
      </c>
    </row>
    <row r="5" spans="1:7" ht="18" x14ac:dyDescent="0.35">
      <c r="A5" s="5"/>
      <c r="B5" s="33"/>
      <c r="C5" s="33"/>
      <c r="D5" s="5"/>
      <c r="E5" s="33"/>
      <c r="F5" s="33"/>
      <c r="G5" s="5"/>
    </row>
    <row r="7" spans="1:7" ht="18" x14ac:dyDescent="0.35">
      <c r="A7" s="34"/>
      <c r="B7" s="34" t="s">
        <v>17</v>
      </c>
      <c r="C7" s="34"/>
      <c r="D7" s="34"/>
      <c r="E7" s="34" t="s">
        <v>17</v>
      </c>
      <c r="F7" s="34"/>
      <c r="G7" s="34"/>
    </row>
    <row r="8" spans="1:7" ht="24.6" customHeight="1" x14ac:dyDescent="0.3">
      <c r="A8" s="61"/>
      <c r="B8" s="62" t="s">
        <v>18</v>
      </c>
      <c r="C8" s="43" t="s">
        <v>28</v>
      </c>
      <c r="D8" s="61"/>
      <c r="E8" s="62" t="s">
        <v>18</v>
      </c>
      <c r="F8" s="43" t="s">
        <v>28</v>
      </c>
      <c r="G8" s="61"/>
    </row>
    <row r="9" spans="1:7" ht="18" x14ac:dyDescent="0.35">
      <c r="A9" s="34" t="s">
        <v>23</v>
      </c>
      <c r="B9" s="33"/>
      <c r="C9" s="33">
        <v>3</v>
      </c>
      <c r="D9" s="34" t="s">
        <v>23</v>
      </c>
      <c r="E9" s="33"/>
      <c r="F9" s="33">
        <v>3</v>
      </c>
      <c r="G9" s="34" t="s">
        <v>23</v>
      </c>
    </row>
    <row r="10" spans="1:7" ht="18" x14ac:dyDescent="0.35">
      <c r="A10" s="34" t="s">
        <v>24</v>
      </c>
      <c r="B10" s="33"/>
      <c r="C10" s="33">
        <v>2</v>
      </c>
      <c r="D10" s="34" t="s">
        <v>24</v>
      </c>
      <c r="E10" s="33"/>
      <c r="F10" s="33">
        <v>2</v>
      </c>
      <c r="G10" s="34" t="s">
        <v>24</v>
      </c>
    </row>
    <row r="11" spans="1:7" ht="18" x14ac:dyDescent="0.35">
      <c r="A11" s="34" t="s">
        <v>25</v>
      </c>
      <c r="B11" s="38"/>
      <c r="C11" s="33">
        <v>1</v>
      </c>
      <c r="D11" s="34" t="s">
        <v>25</v>
      </c>
      <c r="E11" s="33"/>
      <c r="F11" s="33">
        <v>1</v>
      </c>
      <c r="G11" s="34" t="s">
        <v>25</v>
      </c>
    </row>
    <row r="13" spans="1:7" ht="18" x14ac:dyDescent="0.35">
      <c r="B13" s="22" t="s">
        <v>17</v>
      </c>
      <c r="C13" s="42"/>
      <c r="E13" s="22" t="s">
        <v>17</v>
      </c>
      <c r="F13" s="42"/>
    </row>
    <row r="14" spans="1:7" ht="18" x14ac:dyDescent="0.3">
      <c r="A14" s="3"/>
      <c r="B14" s="25" t="s">
        <v>84</v>
      </c>
      <c r="C14" s="25" t="s">
        <v>28</v>
      </c>
      <c r="D14" s="3"/>
      <c r="E14" s="25" t="s">
        <v>84</v>
      </c>
      <c r="F14" s="25" t="s">
        <v>28</v>
      </c>
      <c r="G14" s="3"/>
    </row>
    <row r="15" spans="1:7" ht="18" x14ac:dyDescent="0.35">
      <c r="A15" s="34" t="s">
        <v>23</v>
      </c>
      <c r="B15" s="33"/>
      <c r="C15" s="33">
        <v>3</v>
      </c>
      <c r="D15" s="34" t="s">
        <v>23</v>
      </c>
      <c r="E15" s="33"/>
      <c r="F15" s="33">
        <v>3</v>
      </c>
      <c r="G15" s="34" t="s">
        <v>23</v>
      </c>
    </row>
    <row r="16" spans="1:7" ht="18" x14ac:dyDescent="0.35">
      <c r="A16" s="34" t="s">
        <v>24</v>
      </c>
      <c r="B16" s="33"/>
      <c r="C16" s="33">
        <v>2</v>
      </c>
      <c r="D16" s="34" t="s">
        <v>24</v>
      </c>
      <c r="E16" s="33"/>
      <c r="F16" s="33">
        <v>0</v>
      </c>
      <c r="G16" s="34" t="s">
        <v>24</v>
      </c>
    </row>
    <row r="17" spans="1:7" ht="18" x14ac:dyDescent="0.35">
      <c r="A17" s="34" t="s">
        <v>25</v>
      </c>
      <c r="B17" s="33"/>
      <c r="C17" s="33">
        <v>1</v>
      </c>
      <c r="D17" s="34" t="s">
        <v>25</v>
      </c>
      <c r="E17" s="33"/>
      <c r="F17" s="33">
        <v>0</v>
      </c>
      <c r="G17" s="34" t="s">
        <v>25</v>
      </c>
    </row>
    <row r="19" spans="1:7" ht="18" x14ac:dyDescent="0.35">
      <c r="A19" s="35"/>
      <c r="B19" s="60" t="s">
        <v>17</v>
      </c>
      <c r="C19" s="33"/>
      <c r="D19" s="35"/>
      <c r="E19" s="60" t="s">
        <v>17</v>
      </c>
      <c r="F19" s="33"/>
      <c r="G19" s="35"/>
    </row>
    <row r="20" spans="1:7" ht="18" x14ac:dyDescent="0.3">
      <c r="A20" s="26"/>
      <c r="B20" s="27" t="s">
        <v>19</v>
      </c>
      <c r="C20" s="27" t="s">
        <v>28</v>
      </c>
      <c r="D20" s="26"/>
      <c r="E20" s="27" t="s">
        <v>19</v>
      </c>
      <c r="F20" s="27" t="s">
        <v>28</v>
      </c>
      <c r="G20" s="26"/>
    </row>
    <row r="21" spans="1:7" ht="18" x14ac:dyDescent="0.35">
      <c r="A21" s="34" t="s">
        <v>23</v>
      </c>
      <c r="B21" s="33"/>
      <c r="C21" s="33">
        <v>3</v>
      </c>
      <c r="D21" s="34" t="s">
        <v>23</v>
      </c>
      <c r="E21" s="33"/>
      <c r="F21" s="33">
        <v>3</v>
      </c>
      <c r="G21" s="34" t="s">
        <v>23</v>
      </c>
    </row>
    <row r="22" spans="1:7" ht="18" x14ac:dyDescent="0.35">
      <c r="A22" s="34" t="s">
        <v>24</v>
      </c>
      <c r="B22" s="33"/>
      <c r="C22" s="33">
        <v>2</v>
      </c>
      <c r="D22" s="34" t="s">
        <v>24</v>
      </c>
      <c r="E22" s="33"/>
      <c r="F22" s="33">
        <v>2</v>
      </c>
      <c r="G22" s="34" t="s">
        <v>24</v>
      </c>
    </row>
    <row r="23" spans="1:7" ht="18" x14ac:dyDescent="0.35">
      <c r="A23" s="34" t="s">
        <v>25</v>
      </c>
      <c r="B23" s="33"/>
      <c r="C23" s="33">
        <v>1</v>
      </c>
      <c r="D23" s="34" t="s">
        <v>25</v>
      </c>
      <c r="E23" s="33"/>
      <c r="F23" s="33">
        <v>1</v>
      </c>
      <c r="G23" s="34" t="s">
        <v>25</v>
      </c>
    </row>
    <row r="25" spans="1:7" ht="18" x14ac:dyDescent="0.35">
      <c r="B25" s="22" t="s">
        <v>17</v>
      </c>
      <c r="C25" s="44"/>
      <c r="E25" s="22" t="s">
        <v>17</v>
      </c>
      <c r="F25" s="44"/>
    </row>
    <row r="26" spans="1:7" ht="18.600000000000001" thickBot="1" x14ac:dyDescent="0.35">
      <c r="A26" s="26"/>
      <c r="B26" s="28" t="s">
        <v>20</v>
      </c>
      <c r="C26" s="28" t="s">
        <v>28</v>
      </c>
      <c r="D26" s="26"/>
      <c r="E26" s="28" t="s">
        <v>20</v>
      </c>
      <c r="F26" s="28" t="s">
        <v>28</v>
      </c>
      <c r="G26" s="26"/>
    </row>
    <row r="27" spans="1:7" ht="18" x14ac:dyDescent="0.35">
      <c r="A27" s="34" t="s">
        <v>23</v>
      </c>
      <c r="B27" s="36"/>
      <c r="C27" s="33">
        <v>3</v>
      </c>
      <c r="D27" s="34" t="s">
        <v>23</v>
      </c>
      <c r="E27" s="36"/>
      <c r="F27" s="33">
        <v>3</v>
      </c>
      <c r="G27" s="34" t="s">
        <v>23</v>
      </c>
    </row>
    <row r="28" spans="1:7" ht="18" x14ac:dyDescent="0.35">
      <c r="A28" s="34" t="s">
        <v>24</v>
      </c>
      <c r="B28" s="37"/>
      <c r="C28" s="33">
        <v>2</v>
      </c>
      <c r="D28" s="34" t="s">
        <v>24</v>
      </c>
      <c r="E28" s="37"/>
      <c r="F28" s="33">
        <v>2</v>
      </c>
      <c r="G28" s="34" t="s">
        <v>24</v>
      </c>
    </row>
    <row r="29" spans="1:7" ht="18.600000000000001" thickBot="1" x14ac:dyDescent="0.4">
      <c r="A29" s="34" t="s">
        <v>25</v>
      </c>
      <c r="B29" s="39"/>
      <c r="C29" s="33">
        <v>1</v>
      </c>
      <c r="D29" s="34" t="s">
        <v>25</v>
      </c>
      <c r="E29" s="39"/>
      <c r="F29" s="33">
        <v>1</v>
      </c>
      <c r="G29" s="34" t="s">
        <v>25</v>
      </c>
    </row>
    <row r="30" spans="1:7" x14ac:dyDescent="0.3">
      <c r="C30" s="44"/>
      <c r="F30" s="44"/>
    </row>
    <row r="31" spans="1:7" ht="18" x14ac:dyDescent="0.3">
      <c r="A31" s="26"/>
      <c r="B31" s="29" t="s">
        <v>21</v>
      </c>
      <c r="C31" s="29" t="s">
        <v>28</v>
      </c>
      <c r="D31" s="26"/>
      <c r="E31" s="29" t="s">
        <v>21</v>
      </c>
      <c r="F31" s="29" t="s">
        <v>28</v>
      </c>
      <c r="G31" s="26"/>
    </row>
    <row r="32" spans="1:7" ht="18" x14ac:dyDescent="0.35">
      <c r="A32" s="34" t="s">
        <v>23</v>
      </c>
      <c r="B32" s="33"/>
      <c r="C32" s="33">
        <v>3</v>
      </c>
      <c r="D32" s="34" t="s">
        <v>23</v>
      </c>
      <c r="E32" s="33"/>
      <c r="F32" s="33">
        <v>3</v>
      </c>
      <c r="G32" s="34" t="s">
        <v>23</v>
      </c>
    </row>
    <row r="33" spans="1:7" ht="18" x14ac:dyDescent="0.35">
      <c r="A33" s="34" t="s">
        <v>24</v>
      </c>
      <c r="B33" s="33"/>
      <c r="C33" s="33">
        <v>2</v>
      </c>
      <c r="D33" s="34" t="s">
        <v>24</v>
      </c>
      <c r="E33" s="33"/>
      <c r="F33" s="33">
        <v>2</v>
      </c>
      <c r="G33" s="34" t="s">
        <v>24</v>
      </c>
    </row>
    <row r="34" spans="1:7" ht="18" x14ac:dyDescent="0.35">
      <c r="A34" s="34" t="s">
        <v>25</v>
      </c>
      <c r="B34" s="33"/>
      <c r="C34" s="33">
        <v>1</v>
      </c>
      <c r="D34" s="34" t="s">
        <v>25</v>
      </c>
      <c r="E34" s="33"/>
      <c r="F34" s="33">
        <v>1</v>
      </c>
      <c r="G34" s="34" t="s">
        <v>25</v>
      </c>
    </row>
    <row r="35" spans="1:7" x14ac:dyDescent="0.3">
      <c r="C35" s="44"/>
      <c r="F35" s="44"/>
    </row>
    <row r="36" spans="1:7" ht="18" x14ac:dyDescent="0.35">
      <c r="A36" s="30"/>
      <c r="B36" s="31" t="s">
        <v>99</v>
      </c>
      <c r="C36" s="32" t="s">
        <v>28</v>
      </c>
      <c r="D36" s="30"/>
      <c r="E36" s="31" t="s">
        <v>99</v>
      </c>
      <c r="F36" s="32" t="s">
        <v>28</v>
      </c>
      <c r="G36" s="30"/>
    </row>
    <row r="37" spans="1:7" ht="18" x14ac:dyDescent="0.35">
      <c r="A37" s="34" t="s">
        <v>23</v>
      </c>
      <c r="B37" s="33"/>
      <c r="C37" s="33">
        <v>3</v>
      </c>
      <c r="D37" s="34" t="s">
        <v>23</v>
      </c>
      <c r="E37" s="33"/>
      <c r="F37" s="33">
        <v>3</v>
      </c>
      <c r="G37" s="34" t="s">
        <v>23</v>
      </c>
    </row>
    <row r="38" spans="1:7" ht="18" x14ac:dyDescent="0.35">
      <c r="A38" s="34" t="s">
        <v>24</v>
      </c>
      <c r="B38" s="34"/>
      <c r="C38" s="33">
        <v>0</v>
      </c>
      <c r="D38" s="34" t="s">
        <v>24</v>
      </c>
      <c r="E38" s="34"/>
      <c r="F38" s="33">
        <v>2</v>
      </c>
      <c r="G38" s="34" t="s">
        <v>24</v>
      </c>
    </row>
    <row r="39" spans="1:7" ht="18" x14ac:dyDescent="0.35">
      <c r="A39" s="34" t="s">
        <v>25</v>
      </c>
      <c r="B39" s="34"/>
      <c r="C39" s="33">
        <v>0</v>
      </c>
      <c r="D39" s="34" t="s">
        <v>25</v>
      </c>
      <c r="E39" s="34"/>
      <c r="F39" s="33">
        <v>1</v>
      </c>
      <c r="G39" s="3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run</vt:lpstr>
      <vt:lpstr>run P2</vt:lpstr>
      <vt:lpstr>Outright Total</vt:lpstr>
      <vt:lpstr> class results S1-S3</vt:lpstr>
      <vt:lpstr>classresults S4-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Stewart</dc:creator>
  <cp:lastModifiedBy>Sapphire Coast Sporting Car Club</cp:lastModifiedBy>
  <cp:lastPrinted>2026-07-26T23:22:18Z</cp:lastPrinted>
  <dcterms:created xsi:type="dcterms:W3CDTF">2025-07-27T02:23:12Z</dcterms:created>
  <dcterms:modified xsi:type="dcterms:W3CDTF">2026-07-27T06:43:24Z</dcterms:modified>
</cp:coreProperties>
</file>